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27" i="1"/>
  <c r="I25"/>
  <c r="I13"/>
  <c r="I16"/>
  <c r="I19"/>
  <c r="I22"/>
  <c r="I10"/>
  <c r="G27"/>
  <c r="F27"/>
  <c r="E27"/>
  <c r="D27"/>
  <c r="C27"/>
  <c r="B27"/>
  <c r="H26"/>
  <c r="M25"/>
  <c r="H23"/>
  <c r="H22"/>
  <c r="H21"/>
  <c r="H20"/>
  <c r="H19"/>
  <c r="H18"/>
  <c r="H17"/>
  <c r="M16"/>
  <c r="H16"/>
  <c r="H15"/>
  <c r="H14"/>
  <c r="H13"/>
  <c r="H12"/>
  <c r="H11"/>
  <c r="H10"/>
</calcChain>
</file>

<file path=xl/sharedStrings.xml><?xml version="1.0" encoding="utf-8"?>
<sst xmlns="http://schemas.openxmlformats.org/spreadsheetml/2006/main" count="55" uniqueCount="53">
  <si>
    <t>V.V.SANGHA'S</t>
  </si>
  <si>
    <t>SMT.ALLUM SUMANGALAMMA MEMORIAL COLLEGE FOR WOMEN</t>
  </si>
  <si>
    <t xml:space="preserve">         College Website:www.smtasmc.org                    E-mail:smtasmc@gmail.com                iqacasmc@gmail.com</t>
  </si>
  <si>
    <t>Affiliated to Karnataka State Akkamahadevi Women's University, Vijayapura</t>
  </si>
  <si>
    <t xml:space="preserve">Recognized by UGC under 2(f) &amp; 12(B).  Accredited by NAAC with  B+ grade in Fourth  Cycle </t>
  </si>
  <si>
    <t xml:space="preserve"> U.G. Programme: B.A., B.Sc., B.Com., B.B.A., B.C.A.            P.G. Programme : M.Com</t>
  </si>
  <si>
    <t>Students Strength for the Academic year 2025-2026</t>
  </si>
  <si>
    <t xml:space="preserve">Staff Strength                                      </t>
  </si>
  <si>
    <t>Course</t>
  </si>
  <si>
    <t>SC</t>
  </si>
  <si>
    <t>ST</t>
  </si>
  <si>
    <t>Cat-1</t>
  </si>
  <si>
    <t>OBC</t>
  </si>
  <si>
    <t>GM</t>
  </si>
  <si>
    <t>Non-Kar</t>
  </si>
  <si>
    <t>Total</t>
  </si>
  <si>
    <t>TEACHING STAFF</t>
  </si>
  <si>
    <t>B.A I Year</t>
  </si>
  <si>
    <t>Associate Professors</t>
  </si>
  <si>
    <t>B.A II Year</t>
  </si>
  <si>
    <t>Assistant  Professors</t>
  </si>
  <si>
    <t>B.A III Year</t>
  </si>
  <si>
    <t>Librarian</t>
  </si>
  <si>
    <t>B.Com I Year</t>
  </si>
  <si>
    <t>Physical Education Director</t>
  </si>
  <si>
    <t>B.Com II Year</t>
  </si>
  <si>
    <t>Lecturers ( Appointment by  Mangement )</t>
  </si>
  <si>
    <t>B.Com III Year</t>
  </si>
  <si>
    <t>B.Sc I Year</t>
  </si>
  <si>
    <t>B.Sc II Year</t>
  </si>
  <si>
    <t>Ph.D Holders</t>
  </si>
  <si>
    <t>B.Sc III Year</t>
  </si>
  <si>
    <t>M.Phil. Holders</t>
  </si>
  <si>
    <t>BBA I year</t>
  </si>
  <si>
    <t xml:space="preserve">NET and SLET  Passed </t>
  </si>
  <si>
    <t>BBA II  year</t>
  </si>
  <si>
    <t>PDF</t>
  </si>
  <si>
    <t>BBA  III year</t>
  </si>
  <si>
    <t>NON-TEACHING STAFF</t>
  </si>
  <si>
    <t>BCA I Year</t>
  </si>
  <si>
    <t xml:space="preserve">Permanent </t>
  </si>
  <si>
    <t>BCA II  Year</t>
  </si>
  <si>
    <t xml:space="preserve">Appointment by Management </t>
  </si>
  <si>
    <t>BCA  III Year</t>
  </si>
  <si>
    <t xml:space="preserve"> Total</t>
  </si>
  <si>
    <t>M.Com I  Year</t>
  </si>
  <si>
    <t>Grand Total</t>
  </si>
  <si>
    <t>M.Com II Year</t>
  </si>
  <si>
    <t xml:space="preserve">Dr. Dupam Satheesh </t>
  </si>
  <si>
    <t>M.Sc., M.Phil, Ph.D</t>
  </si>
  <si>
    <t>Principal</t>
  </si>
  <si>
    <t xml:space="preserve">Prog. Total </t>
  </si>
  <si>
    <r>
      <t xml:space="preserve">Smt. Allum Sumangalamma Road, Gandhinagar, </t>
    </r>
    <r>
      <rPr>
        <sz val="14"/>
        <color rgb="FFFF0000"/>
        <rFont val="Times New Roman"/>
        <family val="1"/>
      </rPr>
      <t xml:space="preserve">Ballari-583103 </t>
    </r>
    <r>
      <rPr>
        <sz val="11"/>
        <color rgb="FFFF0000"/>
        <rFont val="Times New Roman"/>
        <family val="1"/>
      </rPr>
      <t xml:space="preserve"> Phone:08392-256756    Mobile : 9483288655</t>
    </r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</si>
</sst>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7030A0"/>
      <name val="Elephant"/>
      <family val="1"/>
    </font>
    <font>
      <sz val="11"/>
      <color rgb="FF7030A0"/>
      <name val="Calibri"/>
      <family val="2"/>
      <scheme val="minor"/>
    </font>
    <font>
      <sz val="11"/>
      <color rgb="FFFF0000"/>
      <name val="Times New Roman"/>
      <family val="1"/>
    </font>
    <font>
      <sz val="14"/>
      <color rgb="FFFF0000"/>
      <name val="Times New Roman"/>
      <family val="1"/>
    </font>
    <font>
      <sz val="12"/>
      <color rgb="FFFF0000"/>
      <name val="Times New Roman"/>
      <family val="1"/>
    </font>
    <font>
      <sz val="12"/>
      <color theme="5" tint="-0.249977111117893"/>
      <name val="Times New Roman"/>
      <family val="1"/>
    </font>
    <font>
      <b/>
      <sz val="14"/>
      <color rgb="FF0070C0"/>
      <name val="Times New Roman"/>
      <family val="1"/>
    </font>
    <font>
      <b/>
      <sz val="14"/>
      <color theme="6" tint="-0.499984740745262"/>
      <name val="Times New Roman"/>
      <family val="1"/>
    </font>
    <font>
      <b/>
      <sz val="12"/>
      <color theme="6" tint="-0.499984740745262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Border="1" applyAlignment="1"/>
    <xf numFmtId="0" fontId="4" fillId="0" borderId="0" xfId="0" applyFont="1" applyAlignment="1"/>
    <xf numFmtId="0" fontId="1" fillId="0" borderId="0" xfId="0" applyFont="1" applyAlignment="1">
      <alignment horizontal="center"/>
    </xf>
    <xf numFmtId="0" fontId="3" fillId="0" borderId="7" xfId="0" applyFont="1" applyBorder="1" applyAlignment="1"/>
    <xf numFmtId="0" fontId="1" fillId="0" borderId="2" xfId="0" applyFont="1" applyBorder="1" applyAlignment="1">
      <alignment vertical="center"/>
    </xf>
    <xf numFmtId="0" fontId="0" fillId="0" borderId="2" xfId="0" quotePrefix="1" applyBorder="1" applyAlignment="1">
      <alignment horizontal="center"/>
    </xf>
    <xf numFmtId="0" fontId="7" fillId="0" borderId="0" xfId="0" applyFont="1"/>
    <xf numFmtId="0" fontId="5" fillId="0" borderId="0" xfId="0" applyFont="1"/>
    <xf numFmtId="0" fontId="12" fillId="0" borderId="0" xfId="0" applyFont="1" applyAlignment="1"/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/>
    <xf numFmtId="0" fontId="15" fillId="0" borderId="3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2" xfId="0" applyFont="1" applyBorder="1" applyAlignment="1">
      <alignment horizontal="right"/>
    </xf>
    <xf numFmtId="0" fontId="16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7" fillId="0" borderId="2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3" fillId="0" borderId="1" xfId="0" applyFont="1" applyBorder="1" applyAlignment="1">
      <alignment horizontal="center" wrapText="1"/>
    </xf>
    <xf numFmtId="0" fontId="14" fillId="0" borderId="5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152399</xdr:colOff>
      <xdr:row>0</xdr:row>
      <xdr:rowOff>28575</xdr:rowOff>
    </xdr:from>
    <xdr:to>
      <xdr:col>0</xdr:col>
      <xdr:colOff>847724</xdr:colOff>
      <xdr:row>3</xdr:row>
      <xdr:rowOff>11266</xdr:rowOff>
    </xdr:to>
    <xdr:pic>
      <xdr:nvPicPr>
        <xdr:cNvPr id="2" name="Picture 1" descr="http://www.rymec.in/images/vvs-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399" y="28575"/>
          <a:ext cx="695325" cy="72564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topLeftCell="A10" workbookViewId="0">
      <selection activeCell="H25" sqref="H25"/>
    </sheetView>
  </sheetViews>
  <sheetFormatPr defaultRowHeight="15"/>
  <cols>
    <col min="1" max="1" width="12.7109375" customWidth="1"/>
    <col min="8" max="8" width="9.85546875" customWidth="1"/>
    <col min="9" max="9" width="11.28515625" customWidth="1"/>
    <col min="13" max="13" width="10.140625" customWidth="1"/>
  </cols>
  <sheetData>
    <row r="1" spans="1:13" ht="16.5">
      <c r="B1" s="37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15"/>
    </row>
    <row r="2" spans="1:13" ht="16.5">
      <c r="B2" s="38" t="s">
        <v>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18.75">
      <c r="A3" s="16"/>
      <c r="B3" s="39" t="s">
        <v>52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3">
      <c r="A4" s="16"/>
      <c r="B4" s="40" t="s">
        <v>2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</row>
    <row r="5" spans="1:13" ht="15.75">
      <c r="A5" s="41" t="s">
        <v>3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3" ht="15.75">
      <c r="A6" s="25" t="s">
        <v>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ht="18.75">
      <c r="A7" s="17" t="s">
        <v>5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13" ht="18.75">
      <c r="A8" s="29" t="s">
        <v>6</v>
      </c>
      <c r="B8" s="29"/>
      <c r="C8" s="29"/>
      <c r="D8" s="29"/>
      <c r="E8" s="29"/>
      <c r="F8" s="29"/>
      <c r="G8" s="29"/>
      <c r="H8" s="29"/>
      <c r="I8" s="1"/>
      <c r="J8" s="29" t="s">
        <v>7</v>
      </c>
      <c r="K8" s="29"/>
      <c r="L8" s="29"/>
      <c r="M8" s="29"/>
    </row>
    <row r="9" spans="1:13" ht="15.75">
      <c r="A9" s="18" t="s">
        <v>8</v>
      </c>
      <c r="B9" s="18" t="s">
        <v>9</v>
      </c>
      <c r="C9" s="18" t="s">
        <v>10</v>
      </c>
      <c r="D9" s="18" t="s">
        <v>11</v>
      </c>
      <c r="E9" s="18" t="s">
        <v>12</v>
      </c>
      <c r="F9" s="18" t="s">
        <v>13</v>
      </c>
      <c r="G9" s="18" t="s">
        <v>14</v>
      </c>
      <c r="H9" s="19" t="s">
        <v>15</v>
      </c>
      <c r="I9" s="20" t="s">
        <v>51</v>
      </c>
      <c r="J9" s="30" t="s">
        <v>16</v>
      </c>
      <c r="K9" s="30"/>
      <c r="L9" s="30"/>
      <c r="M9" s="31"/>
    </row>
    <row r="10" spans="1:13" ht="15" customHeight="1">
      <c r="A10" s="2" t="s">
        <v>17</v>
      </c>
      <c r="B10" s="3">
        <v>22</v>
      </c>
      <c r="C10" s="3">
        <v>25</v>
      </c>
      <c r="D10" s="3">
        <v>11</v>
      </c>
      <c r="E10" s="3">
        <v>45</v>
      </c>
      <c r="F10" s="3">
        <v>1</v>
      </c>
      <c r="G10" s="3">
        <v>0</v>
      </c>
      <c r="H10" s="21">
        <f>SUM(B10:G10)</f>
        <v>104</v>
      </c>
      <c r="I10" s="26">
        <f>H10+H11+H12</f>
        <v>298</v>
      </c>
      <c r="J10" s="32" t="s">
        <v>18</v>
      </c>
      <c r="K10" s="32"/>
      <c r="L10" s="32"/>
      <c r="M10" s="3">
        <v>1</v>
      </c>
    </row>
    <row r="11" spans="1:13" ht="15" customHeight="1">
      <c r="A11" s="2" t="s">
        <v>19</v>
      </c>
      <c r="B11" s="3">
        <v>28</v>
      </c>
      <c r="C11" s="3">
        <v>31</v>
      </c>
      <c r="D11" s="3">
        <v>11</v>
      </c>
      <c r="E11" s="3">
        <v>37</v>
      </c>
      <c r="F11" s="3">
        <v>0</v>
      </c>
      <c r="G11" s="3">
        <v>0</v>
      </c>
      <c r="H11" s="21">
        <f t="shared" ref="H11:H26" si="0">SUM(B11:G11)</f>
        <v>107</v>
      </c>
      <c r="I11" s="26"/>
      <c r="J11" s="32" t="s">
        <v>20</v>
      </c>
      <c r="K11" s="32"/>
      <c r="L11" s="32"/>
      <c r="M11" s="3">
        <v>9</v>
      </c>
    </row>
    <row r="12" spans="1:13" ht="15" customHeight="1">
      <c r="A12" s="2" t="s">
        <v>21</v>
      </c>
      <c r="B12" s="3">
        <v>21</v>
      </c>
      <c r="C12" s="3">
        <v>26</v>
      </c>
      <c r="D12" s="3">
        <v>8</v>
      </c>
      <c r="E12" s="3">
        <v>31</v>
      </c>
      <c r="F12" s="3">
        <v>1</v>
      </c>
      <c r="G12" s="3">
        <v>0</v>
      </c>
      <c r="H12" s="21">
        <f t="shared" si="0"/>
        <v>87</v>
      </c>
      <c r="I12" s="26"/>
      <c r="J12" s="32" t="s">
        <v>22</v>
      </c>
      <c r="K12" s="32"/>
      <c r="L12" s="32"/>
      <c r="M12" s="14">
        <v>1</v>
      </c>
    </row>
    <row r="13" spans="1:13" ht="15" customHeight="1">
      <c r="A13" s="4" t="s">
        <v>23</v>
      </c>
      <c r="B13" s="5">
        <v>12</v>
      </c>
      <c r="C13" s="5">
        <v>22</v>
      </c>
      <c r="D13" s="5">
        <v>9</v>
      </c>
      <c r="E13" s="5">
        <v>49</v>
      </c>
      <c r="F13" s="5">
        <v>0</v>
      </c>
      <c r="G13" s="5">
        <v>0</v>
      </c>
      <c r="H13" s="21">
        <f t="shared" si="0"/>
        <v>92</v>
      </c>
      <c r="I13" s="26">
        <f t="shared" ref="I13" si="1">H13+H14+H15</f>
        <v>280</v>
      </c>
      <c r="J13" s="32" t="s">
        <v>24</v>
      </c>
      <c r="K13" s="32"/>
      <c r="L13" s="32"/>
      <c r="M13" s="3">
        <v>1</v>
      </c>
    </row>
    <row r="14" spans="1:13" ht="15" customHeight="1">
      <c r="A14" s="4" t="s">
        <v>25</v>
      </c>
      <c r="B14" s="5">
        <v>10</v>
      </c>
      <c r="C14" s="5">
        <v>24</v>
      </c>
      <c r="D14" s="5">
        <v>6</v>
      </c>
      <c r="E14" s="5">
        <v>43</v>
      </c>
      <c r="F14" s="5">
        <v>5</v>
      </c>
      <c r="G14" s="5">
        <v>0</v>
      </c>
      <c r="H14" s="21">
        <f t="shared" si="0"/>
        <v>88</v>
      </c>
      <c r="I14" s="26"/>
      <c r="J14" s="33" t="s">
        <v>26</v>
      </c>
      <c r="K14" s="33"/>
      <c r="L14" s="33"/>
      <c r="M14" s="27">
        <v>44</v>
      </c>
    </row>
    <row r="15" spans="1:13" ht="15" customHeight="1">
      <c r="A15" s="4" t="s">
        <v>27</v>
      </c>
      <c r="B15" s="5">
        <v>16</v>
      </c>
      <c r="C15" s="5">
        <v>14</v>
      </c>
      <c r="D15" s="5">
        <v>13</v>
      </c>
      <c r="E15" s="5">
        <v>54</v>
      </c>
      <c r="F15" s="5">
        <v>3</v>
      </c>
      <c r="G15" s="5">
        <v>0</v>
      </c>
      <c r="H15" s="21">
        <f t="shared" si="0"/>
        <v>100</v>
      </c>
      <c r="I15" s="26"/>
      <c r="J15" s="33"/>
      <c r="K15" s="33"/>
      <c r="L15" s="33"/>
      <c r="M15" s="28"/>
    </row>
    <row r="16" spans="1:13" ht="18.75">
      <c r="A16" s="4" t="s">
        <v>28</v>
      </c>
      <c r="B16" s="5">
        <v>20</v>
      </c>
      <c r="C16" s="5">
        <v>12</v>
      </c>
      <c r="D16" s="5">
        <v>12</v>
      </c>
      <c r="E16" s="5">
        <v>83</v>
      </c>
      <c r="F16" s="5">
        <v>3</v>
      </c>
      <c r="G16" s="5">
        <v>2</v>
      </c>
      <c r="H16" s="21">
        <f t="shared" si="0"/>
        <v>132</v>
      </c>
      <c r="I16" s="26">
        <f t="shared" ref="I16" si="2">H16+H17+H18</f>
        <v>394</v>
      </c>
      <c r="J16" s="34" t="s">
        <v>15</v>
      </c>
      <c r="K16" s="35"/>
      <c r="L16" s="36"/>
      <c r="M16" s="6">
        <f>SUM(M10:M15)</f>
        <v>56</v>
      </c>
    </row>
    <row r="17" spans="1:13" ht="15" customHeight="1">
      <c r="A17" s="4" t="s">
        <v>29</v>
      </c>
      <c r="B17" s="5">
        <v>21</v>
      </c>
      <c r="C17" s="5">
        <v>17</v>
      </c>
      <c r="D17" s="5">
        <v>14</v>
      </c>
      <c r="E17" s="5">
        <v>64</v>
      </c>
      <c r="F17" s="5">
        <v>11</v>
      </c>
      <c r="G17" s="5">
        <v>0</v>
      </c>
      <c r="H17" s="21">
        <f t="shared" si="0"/>
        <v>127</v>
      </c>
      <c r="I17" s="26"/>
      <c r="J17" s="32" t="s">
        <v>30</v>
      </c>
      <c r="K17" s="32"/>
      <c r="L17" s="32"/>
      <c r="M17" s="3">
        <v>11</v>
      </c>
    </row>
    <row r="18" spans="1:13" ht="15" customHeight="1">
      <c r="A18" s="4" t="s">
        <v>31</v>
      </c>
      <c r="B18" s="5">
        <v>15</v>
      </c>
      <c r="C18" s="5">
        <v>18</v>
      </c>
      <c r="D18" s="5">
        <v>12</v>
      </c>
      <c r="E18" s="5">
        <v>78</v>
      </c>
      <c r="F18" s="5">
        <v>12</v>
      </c>
      <c r="G18" s="5">
        <v>0</v>
      </c>
      <c r="H18" s="21">
        <f t="shared" si="0"/>
        <v>135</v>
      </c>
      <c r="I18" s="26"/>
      <c r="J18" s="32" t="s">
        <v>32</v>
      </c>
      <c r="K18" s="32"/>
      <c r="L18" s="32"/>
      <c r="M18" s="3">
        <v>6</v>
      </c>
    </row>
    <row r="19" spans="1:13" ht="15" customHeight="1">
      <c r="A19" s="4" t="s">
        <v>33</v>
      </c>
      <c r="B19" s="3">
        <v>4</v>
      </c>
      <c r="C19" s="3">
        <v>3</v>
      </c>
      <c r="D19" s="3">
        <v>1</v>
      </c>
      <c r="E19" s="3">
        <v>18</v>
      </c>
      <c r="F19" s="5">
        <v>1</v>
      </c>
      <c r="G19" s="3">
        <v>0</v>
      </c>
      <c r="H19" s="21">
        <f t="shared" si="0"/>
        <v>27</v>
      </c>
      <c r="I19" s="26">
        <f t="shared" ref="I19" si="3">H19+H20+H21</f>
        <v>64</v>
      </c>
      <c r="J19" s="7" t="s">
        <v>34</v>
      </c>
      <c r="K19" s="7"/>
      <c r="L19" s="7"/>
      <c r="M19" s="3">
        <v>11</v>
      </c>
    </row>
    <row r="20" spans="1:13" ht="15" customHeight="1">
      <c r="A20" s="4" t="s">
        <v>35</v>
      </c>
      <c r="B20" s="3">
        <v>2</v>
      </c>
      <c r="C20" s="3">
        <v>1</v>
      </c>
      <c r="D20" s="3">
        <v>0</v>
      </c>
      <c r="E20" s="3">
        <v>11</v>
      </c>
      <c r="F20" s="5">
        <v>1</v>
      </c>
      <c r="G20" s="3">
        <v>0</v>
      </c>
      <c r="H20" s="21">
        <f t="shared" si="0"/>
        <v>15</v>
      </c>
      <c r="I20" s="26"/>
      <c r="J20" s="32" t="s">
        <v>36</v>
      </c>
      <c r="K20" s="32"/>
      <c r="L20" s="32"/>
      <c r="M20" s="5">
        <v>2</v>
      </c>
    </row>
    <row r="21" spans="1:13" ht="15" customHeight="1">
      <c r="A21" s="4" t="s">
        <v>37</v>
      </c>
      <c r="B21" s="3">
        <v>2</v>
      </c>
      <c r="C21" s="3">
        <v>3</v>
      </c>
      <c r="D21" s="3">
        <v>1</v>
      </c>
      <c r="E21" s="3">
        <v>13</v>
      </c>
      <c r="F21" s="5">
        <v>3</v>
      </c>
      <c r="G21" s="3">
        <v>0</v>
      </c>
      <c r="H21" s="21">
        <f t="shared" si="0"/>
        <v>22</v>
      </c>
      <c r="I21" s="26"/>
      <c r="J21" s="13" t="s">
        <v>38</v>
      </c>
      <c r="K21" s="13"/>
      <c r="L21" s="13"/>
      <c r="M21" s="3"/>
    </row>
    <row r="22" spans="1:13" ht="15" customHeight="1">
      <c r="A22" s="4" t="s">
        <v>39</v>
      </c>
      <c r="B22" s="3">
        <v>5</v>
      </c>
      <c r="C22" s="3">
        <v>3</v>
      </c>
      <c r="D22" s="3">
        <v>6</v>
      </c>
      <c r="E22" s="3">
        <v>53</v>
      </c>
      <c r="F22" s="5">
        <v>2</v>
      </c>
      <c r="G22" s="3">
        <v>0</v>
      </c>
      <c r="H22" s="21">
        <f t="shared" si="0"/>
        <v>69</v>
      </c>
      <c r="I22" s="26">
        <f t="shared" ref="I22" si="4">H22+H23+H24</f>
        <v>189</v>
      </c>
      <c r="J22" s="32" t="s">
        <v>40</v>
      </c>
      <c r="K22" s="32"/>
      <c r="L22" s="32"/>
      <c r="M22" s="3">
        <v>1</v>
      </c>
    </row>
    <row r="23" spans="1:13" ht="15" customHeight="1">
      <c r="A23" s="4" t="s">
        <v>41</v>
      </c>
      <c r="B23" s="3">
        <v>4</v>
      </c>
      <c r="C23" s="3">
        <v>4</v>
      </c>
      <c r="D23" s="3">
        <v>4</v>
      </c>
      <c r="E23" s="3">
        <v>38</v>
      </c>
      <c r="F23" s="5">
        <v>6</v>
      </c>
      <c r="G23" s="3">
        <v>0</v>
      </c>
      <c r="H23" s="21">
        <f t="shared" si="0"/>
        <v>56</v>
      </c>
      <c r="I23" s="26"/>
      <c r="J23" s="32" t="s">
        <v>42</v>
      </c>
      <c r="K23" s="32"/>
      <c r="L23" s="32"/>
      <c r="M23" s="3">
        <v>18</v>
      </c>
    </row>
    <row r="24" spans="1:13" ht="18.75">
      <c r="A24" s="4" t="s">
        <v>43</v>
      </c>
      <c r="B24" s="3">
        <v>3</v>
      </c>
      <c r="C24" s="3">
        <v>2</v>
      </c>
      <c r="D24" s="3">
        <v>5</v>
      </c>
      <c r="E24" s="3">
        <v>48</v>
      </c>
      <c r="F24" s="5">
        <v>5</v>
      </c>
      <c r="G24" s="3">
        <v>0</v>
      </c>
      <c r="H24" s="21">
        <v>64</v>
      </c>
      <c r="I24" s="26"/>
      <c r="J24" s="34" t="s">
        <v>44</v>
      </c>
      <c r="K24" s="35"/>
      <c r="L24" s="36"/>
      <c r="M24" s="6">
        <v>19</v>
      </c>
    </row>
    <row r="25" spans="1:13" ht="18.75">
      <c r="A25" s="4" t="s">
        <v>45</v>
      </c>
      <c r="B25" s="3">
        <v>2</v>
      </c>
      <c r="C25" s="3">
        <v>1</v>
      </c>
      <c r="D25" s="3">
        <v>0</v>
      </c>
      <c r="E25" s="3">
        <v>13</v>
      </c>
      <c r="F25" s="5">
        <v>1</v>
      </c>
      <c r="G25" s="3">
        <v>0</v>
      </c>
      <c r="H25" s="21">
        <v>22</v>
      </c>
      <c r="I25" s="26">
        <f>H25+H26</f>
        <v>31</v>
      </c>
      <c r="J25" s="42" t="s">
        <v>46</v>
      </c>
      <c r="K25" s="42"/>
      <c r="L25" s="42"/>
      <c r="M25" s="6">
        <f>M24+M16</f>
        <v>75</v>
      </c>
    </row>
    <row r="26" spans="1:13" ht="18.75">
      <c r="A26" s="4" t="s">
        <v>47</v>
      </c>
      <c r="B26" s="8">
        <v>0</v>
      </c>
      <c r="C26" s="8">
        <v>1</v>
      </c>
      <c r="D26" s="8">
        <v>1</v>
      </c>
      <c r="E26" s="8">
        <v>6</v>
      </c>
      <c r="F26" s="8">
        <v>1</v>
      </c>
      <c r="G26" s="8">
        <v>0</v>
      </c>
      <c r="H26" s="21">
        <f t="shared" si="0"/>
        <v>9</v>
      </c>
      <c r="I26" s="26"/>
      <c r="M26" s="10"/>
    </row>
    <row r="27" spans="1:13" ht="15" customHeight="1">
      <c r="A27" s="23" t="s">
        <v>46</v>
      </c>
      <c r="B27" s="24">
        <f>SUM(B10:B26)</f>
        <v>187</v>
      </c>
      <c r="C27" s="24">
        <f t="shared" ref="C27:G27" si="5">SUM(C10:C26)</f>
        <v>207</v>
      </c>
      <c r="D27" s="24">
        <f t="shared" si="5"/>
        <v>114</v>
      </c>
      <c r="E27" s="24">
        <f t="shared" si="5"/>
        <v>684</v>
      </c>
      <c r="F27" s="24">
        <f t="shared" si="5"/>
        <v>56</v>
      </c>
      <c r="G27" s="24">
        <f t="shared" si="5"/>
        <v>2</v>
      </c>
      <c r="H27" s="22">
        <f>SUM(H10:H26)</f>
        <v>1256</v>
      </c>
      <c r="I27" s="12"/>
      <c r="M27" s="11"/>
    </row>
    <row r="28" spans="1:13" ht="18.75">
      <c r="J28" s="9" t="s">
        <v>48</v>
      </c>
      <c r="K28" s="10"/>
      <c r="L28" s="10"/>
    </row>
    <row r="29" spans="1:13">
      <c r="J29" s="43" t="s">
        <v>49</v>
      </c>
      <c r="K29" s="44"/>
      <c r="L29" s="44"/>
    </row>
    <row r="30" spans="1:13" ht="18.75">
      <c r="K30" s="10" t="s">
        <v>50</v>
      </c>
    </row>
  </sheetData>
  <mergeCells count="30">
    <mergeCell ref="I22:I24"/>
    <mergeCell ref="I25:I26"/>
    <mergeCell ref="J25:L25"/>
    <mergeCell ref="J29:L29"/>
    <mergeCell ref="J17:L17"/>
    <mergeCell ref="J18:L18"/>
    <mergeCell ref="J20:L20"/>
    <mergeCell ref="J22:L22"/>
    <mergeCell ref="J23:L23"/>
    <mergeCell ref="J24:L24"/>
    <mergeCell ref="B1:L1"/>
    <mergeCell ref="B2:M2"/>
    <mergeCell ref="B3:M3"/>
    <mergeCell ref="B4:M4"/>
    <mergeCell ref="A5:M5"/>
    <mergeCell ref="A6:M6"/>
    <mergeCell ref="I10:I12"/>
    <mergeCell ref="I13:I15"/>
    <mergeCell ref="I16:I18"/>
    <mergeCell ref="I19:I21"/>
    <mergeCell ref="M14:M15"/>
    <mergeCell ref="A8:H8"/>
    <mergeCell ref="J8:M8"/>
    <mergeCell ref="J9:M9"/>
    <mergeCell ref="J10:L10"/>
    <mergeCell ref="J11:L11"/>
    <mergeCell ref="J12:L12"/>
    <mergeCell ref="J13:L13"/>
    <mergeCell ref="J14:L15"/>
    <mergeCell ref="J16:L16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2025-12-09T05:42:00Z</dcterms:modified>
</cp:coreProperties>
</file>