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9795" tabRatio="1000" activeTab="3"/>
  </bookViews>
  <sheets>
    <sheet name="I sem jan-feb-2025 " sheetId="32" r:id="rId1"/>
    <sheet name="II sem may-june-2025" sheetId="34" r:id="rId2"/>
    <sheet name="III sem jan-feb 2025" sheetId="31" r:id="rId3"/>
    <sheet name="IV sem may-june-2025" sheetId="33" r:id="rId4"/>
    <sheet name="V Sem 5.1 jan-feb-2025" sheetId="38" r:id="rId5"/>
    <sheet name="V Sem 5.2 jan-feb-2025" sheetId="39" r:id="rId6"/>
    <sheet name="VI Sem 6.1 May-June-2025" sheetId="40" r:id="rId7"/>
    <sheet name="VI Sem 6.2 May-June-2025" sheetId="41" r:id="rId8"/>
  </sheets>
  <definedNames>
    <definedName name="_xlnm._FilterDatabase" localSheetId="0" hidden="1">'I sem jan-feb-2025 '!$L$1:$L$109</definedName>
    <definedName name="_xlnm._FilterDatabase" localSheetId="1" hidden="1">'II sem may-june-2025'!$L$1:$L$108</definedName>
    <definedName name="_xlnm._FilterDatabase" localSheetId="2" hidden="1">'III sem jan-feb 2025'!$L$1:$L$91</definedName>
    <definedName name="_xlnm._FilterDatabase" localSheetId="3" hidden="1">'IV sem may-june-2025'!$L$1:$L$92</definedName>
  </definedNames>
  <calcPr calcId="124519"/>
</workbook>
</file>

<file path=xl/calcChain.xml><?xml version="1.0" encoding="utf-8"?>
<calcChain xmlns="http://schemas.openxmlformats.org/spreadsheetml/2006/main">
  <c r="K61" i="33"/>
  <c r="I61"/>
  <c r="I60"/>
  <c r="F60"/>
  <c r="J60" s="1"/>
  <c r="I61" i="31"/>
  <c r="J61" s="1"/>
  <c r="F61"/>
  <c r="I60"/>
  <c r="F60"/>
  <c r="J60" s="1"/>
  <c r="J40" i="34"/>
  <c r="K35"/>
  <c r="L9" i="38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8"/>
  <c r="F8" i="3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I33" i="41"/>
  <c r="I32"/>
  <c r="I31"/>
  <c r="I30"/>
  <c r="I29"/>
  <c r="I27"/>
  <c r="I25"/>
  <c r="I23"/>
  <c r="I22"/>
  <c r="I21"/>
  <c r="I20"/>
  <c r="I19"/>
  <c r="I18"/>
  <c r="I17"/>
  <c r="I16"/>
  <c r="I14"/>
  <c r="I13"/>
  <c r="I12"/>
  <c r="I11"/>
  <c r="I10"/>
  <c r="I9"/>
  <c r="I8"/>
  <c r="F33"/>
  <c r="J33" s="1"/>
  <c r="F32"/>
  <c r="F31"/>
  <c r="F30"/>
  <c r="F29"/>
  <c r="J29" s="1"/>
  <c r="F28"/>
  <c r="J28" s="1"/>
  <c r="F27"/>
  <c r="F26"/>
  <c r="J26" s="1"/>
  <c r="K26" s="1"/>
  <c r="F25"/>
  <c r="J25" s="1"/>
  <c r="F24"/>
  <c r="J24" s="1"/>
  <c r="F23"/>
  <c r="F22"/>
  <c r="J22" s="1"/>
  <c r="K22" s="1"/>
  <c r="F21"/>
  <c r="J21" s="1"/>
  <c r="F20"/>
  <c r="F19"/>
  <c r="F18"/>
  <c r="J18" s="1"/>
  <c r="K18" s="1"/>
  <c r="F17"/>
  <c r="J17" s="1"/>
  <c r="F16"/>
  <c r="F15"/>
  <c r="J15" s="1"/>
  <c r="F14"/>
  <c r="F13"/>
  <c r="J13" s="1"/>
  <c r="F12"/>
  <c r="F11"/>
  <c r="F10"/>
  <c r="F9"/>
  <c r="J9" s="1"/>
  <c r="F8"/>
  <c r="I33" i="40"/>
  <c r="I32"/>
  <c r="I31"/>
  <c r="I30"/>
  <c r="I29"/>
  <c r="I28"/>
  <c r="I27"/>
  <c r="I26"/>
  <c r="I25"/>
  <c r="J25" s="1"/>
  <c r="I24"/>
  <c r="I23"/>
  <c r="I22"/>
  <c r="I20"/>
  <c r="I19"/>
  <c r="I18"/>
  <c r="I17"/>
  <c r="I16"/>
  <c r="I15"/>
  <c r="I14"/>
  <c r="I13"/>
  <c r="I12"/>
  <c r="I11"/>
  <c r="I10"/>
  <c r="I9"/>
  <c r="I8"/>
  <c r="F33"/>
  <c r="J33" s="1"/>
  <c r="F32"/>
  <c r="J32" s="1"/>
  <c r="F31"/>
  <c r="J31" s="1"/>
  <c r="F30"/>
  <c r="J30" s="1"/>
  <c r="F29"/>
  <c r="J29" s="1"/>
  <c r="F28"/>
  <c r="J28" s="1"/>
  <c r="F27"/>
  <c r="J27" s="1"/>
  <c r="F26"/>
  <c r="J26" s="1"/>
  <c r="F24"/>
  <c r="J24" s="1"/>
  <c r="F23"/>
  <c r="J23" s="1"/>
  <c r="F22"/>
  <c r="J22" s="1"/>
  <c r="F21"/>
  <c r="J21" s="1"/>
  <c r="F20"/>
  <c r="J20" s="1"/>
  <c r="F19"/>
  <c r="J19" s="1"/>
  <c r="F18"/>
  <c r="J18" s="1"/>
  <c r="F17"/>
  <c r="J17" s="1"/>
  <c r="F16"/>
  <c r="J16" s="1"/>
  <c r="F15"/>
  <c r="J15" s="1"/>
  <c r="F14"/>
  <c r="J14" s="1"/>
  <c r="F13"/>
  <c r="J13" s="1"/>
  <c r="F12"/>
  <c r="J12" s="1"/>
  <c r="F11"/>
  <c r="J11" s="1"/>
  <c r="F10"/>
  <c r="J10" s="1"/>
  <c r="F9"/>
  <c r="J9" s="1"/>
  <c r="F8"/>
  <c r="J8" s="1"/>
  <c r="I33" i="39"/>
  <c r="I32"/>
  <c r="I31"/>
  <c r="I30"/>
  <c r="I29"/>
  <c r="I27"/>
  <c r="I25"/>
  <c r="I23"/>
  <c r="I22"/>
  <c r="I21"/>
  <c r="I20"/>
  <c r="I19"/>
  <c r="I18"/>
  <c r="I17"/>
  <c r="I16"/>
  <c r="I14"/>
  <c r="I13"/>
  <c r="I12"/>
  <c r="I11"/>
  <c r="I10"/>
  <c r="I9"/>
  <c r="I8"/>
  <c r="F33"/>
  <c r="J33" s="1"/>
  <c r="F32"/>
  <c r="J32" s="1"/>
  <c r="F31"/>
  <c r="F30"/>
  <c r="F29"/>
  <c r="J29" s="1"/>
  <c r="F28"/>
  <c r="J28" s="1"/>
  <c r="F27"/>
  <c r="J27" s="1"/>
  <c r="F26"/>
  <c r="J26" s="1"/>
  <c r="F25"/>
  <c r="J25" s="1"/>
  <c r="F24"/>
  <c r="J24" s="1"/>
  <c r="F23"/>
  <c r="F22"/>
  <c r="F21"/>
  <c r="J21" s="1"/>
  <c r="F20"/>
  <c r="J20" s="1"/>
  <c r="F19"/>
  <c r="F18"/>
  <c r="F17"/>
  <c r="J17" s="1"/>
  <c r="F16"/>
  <c r="J16" s="1"/>
  <c r="F15"/>
  <c r="J15" s="1"/>
  <c r="F14"/>
  <c r="F13"/>
  <c r="J13" s="1"/>
  <c r="F12"/>
  <c r="J12" s="1"/>
  <c r="F11"/>
  <c r="F10"/>
  <c r="F9"/>
  <c r="J9" s="1"/>
  <c r="F8"/>
  <c r="J8" s="1"/>
  <c r="I33" i="38"/>
  <c r="I32"/>
  <c r="I31"/>
  <c r="I30"/>
  <c r="I29"/>
  <c r="I28"/>
  <c r="I27"/>
  <c r="I26"/>
  <c r="I25"/>
  <c r="J25" s="1"/>
  <c r="K25" s="1"/>
  <c r="I24"/>
  <c r="I23"/>
  <c r="I22"/>
  <c r="I20"/>
  <c r="J20" s="1"/>
  <c r="K20" s="1"/>
  <c r="I19"/>
  <c r="I18"/>
  <c r="I17"/>
  <c r="I16"/>
  <c r="J16" s="1"/>
  <c r="K16" s="1"/>
  <c r="I15"/>
  <c r="I14"/>
  <c r="I13"/>
  <c r="I12"/>
  <c r="J12" s="1"/>
  <c r="K12" s="1"/>
  <c r="I11"/>
  <c r="I10"/>
  <c r="I9"/>
  <c r="I8"/>
  <c r="F33"/>
  <c r="F32"/>
  <c r="J32" s="1"/>
  <c r="K32" s="1"/>
  <c r="F31"/>
  <c r="J31" s="1"/>
  <c r="K31" s="1"/>
  <c r="F30"/>
  <c r="J30" s="1"/>
  <c r="K30" s="1"/>
  <c r="F29"/>
  <c r="F28"/>
  <c r="J28" s="1"/>
  <c r="K28" s="1"/>
  <c r="F27"/>
  <c r="J27" s="1"/>
  <c r="K27" s="1"/>
  <c r="F26"/>
  <c r="J26" s="1"/>
  <c r="K26" s="1"/>
  <c r="F24"/>
  <c r="J24" s="1"/>
  <c r="K24" s="1"/>
  <c r="F23"/>
  <c r="J23" s="1"/>
  <c r="K23" s="1"/>
  <c r="F22"/>
  <c r="J22" s="1"/>
  <c r="K22" s="1"/>
  <c r="F21"/>
  <c r="J21" s="1"/>
  <c r="K21" s="1"/>
  <c r="F20"/>
  <c r="F19"/>
  <c r="J19" s="1"/>
  <c r="K19" s="1"/>
  <c r="F18"/>
  <c r="J18" s="1"/>
  <c r="K18" s="1"/>
  <c r="F17"/>
  <c r="J17" s="1"/>
  <c r="K17" s="1"/>
  <c r="F16"/>
  <c r="F15"/>
  <c r="J15" s="1"/>
  <c r="K15" s="1"/>
  <c r="F14"/>
  <c r="J14" s="1"/>
  <c r="K14" s="1"/>
  <c r="F13"/>
  <c r="J13" s="1"/>
  <c r="K13" s="1"/>
  <c r="F12"/>
  <c r="F11"/>
  <c r="J11" s="1"/>
  <c r="K11" s="1"/>
  <c r="F10"/>
  <c r="J10" s="1"/>
  <c r="K10" s="1"/>
  <c r="F9"/>
  <c r="J9" s="1"/>
  <c r="K9" s="1"/>
  <c r="F8"/>
  <c r="L40" i="34"/>
  <c r="K40"/>
  <c r="J70"/>
  <c r="L70" s="1"/>
  <c r="J39"/>
  <c r="J35"/>
  <c r="J20"/>
  <c r="L20" s="1"/>
  <c r="J19"/>
  <c r="K19" s="1"/>
  <c r="F52"/>
  <c r="I24"/>
  <c r="I78"/>
  <c r="F78"/>
  <c r="I77"/>
  <c r="F77"/>
  <c r="I76"/>
  <c r="F76"/>
  <c r="F75"/>
  <c r="I74"/>
  <c r="F74"/>
  <c r="I73"/>
  <c r="F73"/>
  <c r="I72"/>
  <c r="F72"/>
  <c r="I71"/>
  <c r="J71" s="1"/>
  <c r="K71" s="1"/>
  <c r="I69"/>
  <c r="F69"/>
  <c r="I68"/>
  <c r="F68"/>
  <c r="I67"/>
  <c r="F67"/>
  <c r="I66"/>
  <c r="F66"/>
  <c r="I65"/>
  <c r="F65"/>
  <c r="I64"/>
  <c r="F64"/>
  <c r="I63"/>
  <c r="F63"/>
  <c r="I62"/>
  <c r="F62"/>
  <c r="I61"/>
  <c r="F61"/>
  <c r="I60"/>
  <c r="F60"/>
  <c r="I59"/>
  <c r="F59"/>
  <c r="I58"/>
  <c r="F58"/>
  <c r="I57"/>
  <c r="F57"/>
  <c r="I56"/>
  <c r="F56"/>
  <c r="I55"/>
  <c r="F55"/>
  <c r="I54"/>
  <c r="F54"/>
  <c r="I53"/>
  <c r="F53"/>
  <c r="I52"/>
  <c r="I51"/>
  <c r="F51"/>
  <c r="I50"/>
  <c r="F50"/>
  <c r="I49"/>
  <c r="F49"/>
  <c r="I48"/>
  <c r="F48"/>
  <c r="I47"/>
  <c r="F47"/>
  <c r="I46"/>
  <c r="F46"/>
  <c r="I45"/>
  <c r="F45"/>
  <c r="I44"/>
  <c r="F44"/>
  <c r="I43"/>
  <c r="F43"/>
  <c r="I42"/>
  <c r="F42"/>
  <c r="I41"/>
  <c r="F41"/>
  <c r="I40"/>
  <c r="F40"/>
  <c r="F38"/>
  <c r="I37"/>
  <c r="F37"/>
  <c r="F36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F24"/>
  <c r="I23"/>
  <c r="F23"/>
  <c r="I22"/>
  <c r="F22"/>
  <c r="I21"/>
  <c r="F21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F47" i="33"/>
  <c r="I59"/>
  <c r="F59"/>
  <c r="I58"/>
  <c r="F58"/>
  <c r="I57"/>
  <c r="F57"/>
  <c r="I56"/>
  <c r="F56"/>
  <c r="I55"/>
  <c r="F55"/>
  <c r="I54"/>
  <c r="F54"/>
  <c r="I53"/>
  <c r="F53"/>
  <c r="I52"/>
  <c r="F52"/>
  <c r="I51"/>
  <c r="F51"/>
  <c r="I50"/>
  <c r="F50"/>
  <c r="I49"/>
  <c r="F49"/>
  <c r="I48"/>
  <c r="F48"/>
  <c r="I47"/>
  <c r="I46"/>
  <c r="F46"/>
  <c r="I45"/>
  <c r="F45"/>
  <c r="I44"/>
  <c r="F44"/>
  <c r="I43"/>
  <c r="F43"/>
  <c r="I42"/>
  <c r="F42"/>
  <c r="I41"/>
  <c r="F41"/>
  <c r="I40"/>
  <c r="F40"/>
  <c r="I39"/>
  <c r="F39"/>
  <c r="I38"/>
  <c r="F38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8" i="3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J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F10" i="32"/>
  <c r="F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39"/>
  <c r="I38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F8"/>
  <c r="K60" i="33" l="1"/>
  <c r="L60"/>
  <c r="L61" i="31"/>
  <c r="K61"/>
  <c r="K60"/>
  <c r="L60"/>
  <c r="J11" i="41"/>
  <c r="L11" s="1"/>
  <c r="J19"/>
  <c r="J23"/>
  <c r="K23" s="1"/>
  <c r="J27"/>
  <c r="K27" s="1"/>
  <c r="J8"/>
  <c r="L8" s="1"/>
  <c r="J12"/>
  <c r="J16"/>
  <c r="L16" s="1"/>
  <c r="J20"/>
  <c r="J32"/>
  <c r="K32" s="1"/>
  <c r="J10"/>
  <c r="J14"/>
  <c r="L14" s="1"/>
  <c r="J30"/>
  <c r="L15"/>
  <c r="K15"/>
  <c r="L19"/>
  <c r="K19"/>
  <c r="L23"/>
  <c r="L27"/>
  <c r="K9"/>
  <c r="L9"/>
  <c r="K13"/>
  <c r="L13"/>
  <c r="K17"/>
  <c r="L17"/>
  <c r="K21"/>
  <c r="L21"/>
  <c r="K25"/>
  <c r="L25"/>
  <c r="K29"/>
  <c r="L29"/>
  <c r="K33"/>
  <c r="L33"/>
  <c r="K8"/>
  <c r="K12"/>
  <c r="L12"/>
  <c r="K16"/>
  <c r="L20"/>
  <c r="K20"/>
  <c r="L24"/>
  <c r="K24"/>
  <c r="L28"/>
  <c r="K28"/>
  <c r="L32"/>
  <c r="K10"/>
  <c r="L10"/>
  <c r="K14"/>
  <c r="K30"/>
  <c r="L30"/>
  <c r="L26"/>
  <c r="L22"/>
  <c r="J31"/>
  <c r="K8" i="40"/>
  <c r="L8"/>
  <c r="L12"/>
  <c r="K12"/>
  <c r="L16"/>
  <c r="K16"/>
  <c r="L20"/>
  <c r="K20"/>
  <c r="L24"/>
  <c r="K24"/>
  <c r="L29"/>
  <c r="K29"/>
  <c r="L33"/>
  <c r="K33"/>
  <c r="K11"/>
  <c r="L11"/>
  <c r="K15"/>
  <c r="L15"/>
  <c r="K19"/>
  <c r="L19"/>
  <c r="K23"/>
  <c r="L23"/>
  <c r="L28"/>
  <c r="K28"/>
  <c r="L32"/>
  <c r="K32"/>
  <c r="K10"/>
  <c r="L10"/>
  <c r="K14"/>
  <c r="L14"/>
  <c r="K18"/>
  <c r="L18"/>
  <c r="K22"/>
  <c r="L22"/>
  <c r="K27"/>
  <c r="L27"/>
  <c r="K31"/>
  <c r="L31"/>
  <c r="L9"/>
  <c r="K9"/>
  <c r="L13"/>
  <c r="K13"/>
  <c r="L17"/>
  <c r="K17"/>
  <c r="L21"/>
  <c r="K21"/>
  <c r="K26"/>
  <c r="L26"/>
  <c r="K30"/>
  <c r="L30"/>
  <c r="L25"/>
  <c r="K25"/>
  <c r="J10" i="39"/>
  <c r="K10" s="1"/>
  <c r="J14"/>
  <c r="L14" s="1"/>
  <c r="J18"/>
  <c r="J22"/>
  <c r="J30"/>
  <c r="L30" s="1"/>
  <c r="J11"/>
  <c r="L11" s="1"/>
  <c r="J19"/>
  <c r="J23"/>
  <c r="J31"/>
  <c r="K31" s="1"/>
  <c r="K14"/>
  <c r="L18"/>
  <c r="K18"/>
  <c r="L22"/>
  <c r="K22"/>
  <c r="L26"/>
  <c r="K26"/>
  <c r="K30"/>
  <c r="L9"/>
  <c r="K9"/>
  <c r="L13"/>
  <c r="K13"/>
  <c r="L17"/>
  <c r="K17"/>
  <c r="L21"/>
  <c r="K21"/>
  <c r="L25"/>
  <c r="K25"/>
  <c r="L29"/>
  <c r="K29"/>
  <c r="L33"/>
  <c r="K33"/>
  <c r="L8"/>
  <c r="K8"/>
  <c r="K12"/>
  <c r="L12"/>
  <c r="K16"/>
  <c r="L16"/>
  <c r="K20"/>
  <c r="L20"/>
  <c r="K24"/>
  <c r="L24"/>
  <c r="K28"/>
  <c r="L28"/>
  <c r="K32"/>
  <c r="L32"/>
  <c r="K11"/>
  <c r="K15"/>
  <c r="L15"/>
  <c r="K19"/>
  <c r="L19"/>
  <c r="K23"/>
  <c r="L23"/>
  <c r="K27"/>
  <c r="L27"/>
  <c r="L31"/>
  <c r="J8" i="38"/>
  <c r="K8" s="1"/>
  <c r="J29"/>
  <c r="K29" s="1"/>
  <c r="J33"/>
  <c r="K33" s="1"/>
  <c r="J23" i="34"/>
  <c r="K23" s="1"/>
  <c r="J54" i="31"/>
  <c r="K54" s="1"/>
  <c r="J48"/>
  <c r="K48" s="1"/>
  <c r="J53"/>
  <c r="K53" s="1"/>
  <c r="J51"/>
  <c r="K51" s="1"/>
  <c r="L37"/>
  <c r="K37"/>
  <c r="J58"/>
  <c r="J50"/>
  <c r="J46"/>
  <c r="J42"/>
  <c r="J38"/>
  <c r="J34"/>
  <c r="J30"/>
  <c r="K30" s="1"/>
  <c r="J26"/>
  <c r="J22"/>
  <c r="K22" s="1"/>
  <c r="J18"/>
  <c r="J14"/>
  <c r="J10"/>
  <c r="K10" s="1"/>
  <c r="J59"/>
  <c r="J55"/>
  <c r="J47"/>
  <c r="J43"/>
  <c r="J39"/>
  <c r="K39" s="1"/>
  <c r="J35"/>
  <c r="J31"/>
  <c r="J27"/>
  <c r="K27" s="1"/>
  <c r="J23"/>
  <c r="J19"/>
  <c r="J15"/>
  <c r="J11"/>
  <c r="J56"/>
  <c r="J52"/>
  <c r="J44"/>
  <c r="J40"/>
  <c r="L40" s="1"/>
  <c r="J36"/>
  <c r="K36" s="1"/>
  <c r="J32"/>
  <c r="K32" s="1"/>
  <c r="J28"/>
  <c r="J24"/>
  <c r="J20"/>
  <c r="J16"/>
  <c r="J12"/>
  <c r="J57"/>
  <c r="J49"/>
  <c r="J45"/>
  <c r="K45" s="1"/>
  <c r="J41"/>
  <c r="J33"/>
  <c r="K33" s="1"/>
  <c r="J29"/>
  <c r="K29" s="1"/>
  <c r="J25"/>
  <c r="J21"/>
  <c r="K21" s="1"/>
  <c r="J17"/>
  <c r="J13"/>
  <c r="J9"/>
  <c r="K20" i="34"/>
  <c r="L71"/>
  <c r="L35"/>
  <c r="L23"/>
  <c r="L19"/>
  <c r="K70"/>
  <c r="J46"/>
  <c r="K46" s="1"/>
  <c r="J57" i="33"/>
  <c r="L57" s="1"/>
  <c r="J49"/>
  <c r="L49" s="1"/>
  <c r="J53"/>
  <c r="K53" s="1"/>
  <c r="J47"/>
  <c r="K47" s="1"/>
  <c r="J27"/>
  <c r="K27" s="1"/>
  <c r="J41"/>
  <c r="K41" s="1"/>
  <c r="J45"/>
  <c r="L45" s="1"/>
  <c r="L47"/>
  <c r="J58"/>
  <c r="J54"/>
  <c r="J50"/>
  <c r="J46"/>
  <c r="J42"/>
  <c r="J38"/>
  <c r="J34"/>
  <c r="J30"/>
  <c r="J26"/>
  <c r="J22"/>
  <c r="J18"/>
  <c r="J14"/>
  <c r="J10"/>
  <c r="J59"/>
  <c r="J55"/>
  <c r="J51"/>
  <c r="J43"/>
  <c r="J39"/>
  <c r="J35"/>
  <c r="J31"/>
  <c r="J23"/>
  <c r="J19"/>
  <c r="J15"/>
  <c r="J11"/>
  <c r="J56"/>
  <c r="J52"/>
  <c r="J48"/>
  <c r="J44"/>
  <c r="J40"/>
  <c r="J36"/>
  <c r="J32"/>
  <c r="J28"/>
  <c r="J24"/>
  <c r="J20"/>
  <c r="J16"/>
  <c r="J12"/>
  <c r="J37"/>
  <c r="J33"/>
  <c r="J29"/>
  <c r="J25"/>
  <c r="J21"/>
  <c r="J17"/>
  <c r="J13"/>
  <c r="J9"/>
  <c r="J12" i="34"/>
  <c r="J41"/>
  <c r="J52"/>
  <c r="J9"/>
  <c r="J13"/>
  <c r="K13" s="1"/>
  <c r="J17"/>
  <c r="J21"/>
  <c r="J25"/>
  <c r="J29"/>
  <c r="J33"/>
  <c r="J37"/>
  <c r="J42"/>
  <c r="K42" s="1"/>
  <c r="J50"/>
  <c r="J54"/>
  <c r="K54" s="1"/>
  <c r="J58"/>
  <c r="K58" s="1"/>
  <c r="J62"/>
  <c r="J66"/>
  <c r="J74"/>
  <c r="J78"/>
  <c r="J8"/>
  <c r="J16"/>
  <c r="J24"/>
  <c r="K24" s="1"/>
  <c r="J28"/>
  <c r="J32"/>
  <c r="J36"/>
  <c r="J45"/>
  <c r="J49"/>
  <c r="J53"/>
  <c r="J57"/>
  <c r="J61"/>
  <c r="J65"/>
  <c r="J69"/>
  <c r="J73"/>
  <c r="J77"/>
  <c r="J11"/>
  <c r="J15"/>
  <c r="J27"/>
  <c r="J31"/>
  <c r="J44"/>
  <c r="J48"/>
  <c r="J56"/>
  <c r="J60"/>
  <c r="J64"/>
  <c r="J68"/>
  <c r="J72"/>
  <c r="J76"/>
  <c r="J10"/>
  <c r="J14"/>
  <c r="K14" s="1"/>
  <c r="J18"/>
  <c r="J22"/>
  <c r="J26"/>
  <c r="J30"/>
  <c r="J34"/>
  <c r="J38"/>
  <c r="K38" s="1"/>
  <c r="J43"/>
  <c r="J47"/>
  <c r="K47" s="1"/>
  <c r="J51"/>
  <c r="K51" s="1"/>
  <c r="J55"/>
  <c r="J59"/>
  <c r="J63"/>
  <c r="J67"/>
  <c r="J75"/>
  <c r="J8" i="31"/>
  <c r="J8" i="33"/>
  <c r="J77" i="32"/>
  <c r="K77" s="1"/>
  <c r="J73"/>
  <c r="K73" s="1"/>
  <c r="J69"/>
  <c r="J65"/>
  <c r="J61"/>
  <c r="K61" s="1"/>
  <c r="J57"/>
  <c r="J53"/>
  <c r="J49"/>
  <c r="J45"/>
  <c r="K45" s="1"/>
  <c r="J41"/>
  <c r="J36"/>
  <c r="J32"/>
  <c r="K32" s="1"/>
  <c r="J28"/>
  <c r="J24"/>
  <c r="K24" s="1"/>
  <c r="J20"/>
  <c r="J16"/>
  <c r="J12"/>
  <c r="K12" s="1"/>
  <c r="J78"/>
  <c r="J74"/>
  <c r="K74" s="1"/>
  <c r="J70"/>
  <c r="J66"/>
  <c r="J62"/>
  <c r="K62" s="1"/>
  <c r="J58"/>
  <c r="J54"/>
  <c r="J50"/>
  <c r="K50" s="1"/>
  <c r="J46"/>
  <c r="J42"/>
  <c r="K42" s="1"/>
  <c r="J37"/>
  <c r="J33"/>
  <c r="J29"/>
  <c r="J25"/>
  <c r="J21"/>
  <c r="J17"/>
  <c r="J13"/>
  <c r="K13" s="1"/>
  <c r="J9"/>
  <c r="J79"/>
  <c r="J75"/>
  <c r="J71"/>
  <c r="K71" s="1"/>
  <c r="J67"/>
  <c r="K67" s="1"/>
  <c r="J63"/>
  <c r="J59"/>
  <c r="K59" s="1"/>
  <c r="J55"/>
  <c r="K55" s="1"/>
  <c r="J51"/>
  <c r="J47"/>
  <c r="J43"/>
  <c r="K43" s="1"/>
  <c r="J38"/>
  <c r="J34"/>
  <c r="J30"/>
  <c r="J26"/>
  <c r="K26" s="1"/>
  <c r="J22"/>
  <c r="K22" s="1"/>
  <c r="J18"/>
  <c r="J14"/>
  <c r="J10"/>
  <c r="K10" s="1"/>
  <c r="J80"/>
  <c r="J76"/>
  <c r="J72"/>
  <c r="K72" s="1"/>
  <c r="J68"/>
  <c r="K68" s="1"/>
  <c r="J64"/>
  <c r="J60"/>
  <c r="K60" s="1"/>
  <c r="J56"/>
  <c r="J52"/>
  <c r="K52" s="1"/>
  <c r="J48"/>
  <c r="K48" s="1"/>
  <c r="J44"/>
  <c r="J39"/>
  <c r="K39" s="1"/>
  <c r="J35"/>
  <c r="J31"/>
  <c r="J27"/>
  <c r="J23"/>
  <c r="J19"/>
  <c r="J15"/>
  <c r="J11"/>
  <c r="J8"/>
  <c r="K11" i="41" l="1"/>
  <c r="L31"/>
  <c r="K31"/>
  <c r="L10" i="39"/>
  <c r="L8" i="31"/>
  <c r="K8"/>
  <c r="K9"/>
  <c r="L9"/>
  <c r="K25"/>
  <c r="L25"/>
  <c r="L16"/>
  <c r="K16"/>
  <c r="K52"/>
  <c r="L52"/>
  <c r="K15"/>
  <c r="L15"/>
  <c r="K31"/>
  <c r="L31"/>
  <c r="L47"/>
  <c r="K47"/>
  <c r="K14"/>
  <c r="L14"/>
  <c r="K46"/>
  <c r="L46"/>
  <c r="K41"/>
  <c r="L41"/>
  <c r="K12"/>
  <c r="L12"/>
  <c r="L28"/>
  <c r="K28"/>
  <c r="L44"/>
  <c r="K44"/>
  <c r="K11"/>
  <c r="L11"/>
  <c r="L43"/>
  <c r="K43"/>
  <c r="L26"/>
  <c r="K26"/>
  <c r="K42"/>
  <c r="L42"/>
  <c r="K40"/>
  <c r="L17"/>
  <c r="K17"/>
  <c r="L57"/>
  <c r="K57"/>
  <c r="L24"/>
  <c r="K24"/>
  <c r="K23"/>
  <c r="L23"/>
  <c r="L38"/>
  <c r="K38"/>
  <c r="K58"/>
  <c r="L58"/>
  <c r="L59"/>
  <c r="K59"/>
  <c r="K13"/>
  <c r="L13"/>
  <c r="K49"/>
  <c r="L49"/>
  <c r="K20"/>
  <c r="L20"/>
  <c r="L56"/>
  <c r="K56"/>
  <c r="K19"/>
  <c r="L19"/>
  <c r="K35"/>
  <c r="L35"/>
  <c r="L55"/>
  <c r="K55"/>
  <c r="L18"/>
  <c r="K18"/>
  <c r="K34"/>
  <c r="L34"/>
  <c r="K50"/>
  <c r="L50"/>
  <c r="K63" i="34"/>
  <c r="L63"/>
  <c r="L30"/>
  <c r="K30"/>
  <c r="L68"/>
  <c r="K68"/>
  <c r="L48"/>
  <c r="K48"/>
  <c r="K15"/>
  <c r="L15"/>
  <c r="L69"/>
  <c r="K69"/>
  <c r="K53"/>
  <c r="L53"/>
  <c r="L32"/>
  <c r="K32"/>
  <c r="K8"/>
  <c r="L8"/>
  <c r="L62"/>
  <c r="K62"/>
  <c r="L25"/>
  <c r="K25"/>
  <c r="L9"/>
  <c r="K9"/>
  <c r="K67"/>
  <c r="L67"/>
  <c r="L34"/>
  <c r="K34"/>
  <c r="K18"/>
  <c r="L18"/>
  <c r="L72"/>
  <c r="K72"/>
  <c r="L56"/>
  <c r="K56"/>
  <c r="K27"/>
  <c r="L27"/>
  <c r="L73"/>
  <c r="K73"/>
  <c r="L57"/>
  <c r="K57"/>
  <c r="L36"/>
  <c r="K36"/>
  <c r="L16"/>
  <c r="K16"/>
  <c r="L66"/>
  <c r="K66"/>
  <c r="L50"/>
  <c r="K50"/>
  <c r="L29"/>
  <c r="K29"/>
  <c r="L12"/>
  <c r="K12"/>
  <c r="K75"/>
  <c r="L75"/>
  <c r="K55"/>
  <c r="L55"/>
  <c r="K22"/>
  <c r="L22"/>
  <c r="L76"/>
  <c r="K76"/>
  <c r="L60"/>
  <c r="K60"/>
  <c r="K31"/>
  <c r="L31"/>
  <c r="L77"/>
  <c r="K77"/>
  <c r="L61"/>
  <c r="K61"/>
  <c r="L45"/>
  <c r="K45"/>
  <c r="L74"/>
  <c r="K74"/>
  <c r="L33"/>
  <c r="K33"/>
  <c r="L17"/>
  <c r="K17"/>
  <c r="K41"/>
  <c r="L41"/>
  <c r="K59"/>
  <c r="L59"/>
  <c r="K43"/>
  <c r="L43"/>
  <c r="L26"/>
  <c r="K26"/>
  <c r="L10"/>
  <c r="K10"/>
  <c r="L64"/>
  <c r="K64"/>
  <c r="L44"/>
  <c r="K44"/>
  <c r="L11"/>
  <c r="K11"/>
  <c r="L65"/>
  <c r="K65"/>
  <c r="L49"/>
  <c r="K49"/>
  <c r="L28"/>
  <c r="K28"/>
  <c r="L78"/>
  <c r="K78"/>
  <c r="L37"/>
  <c r="K37"/>
  <c r="L21"/>
  <c r="K21"/>
  <c r="L52"/>
  <c r="K52"/>
  <c r="L11" i="32"/>
  <c r="K11"/>
  <c r="K44"/>
  <c r="L44"/>
  <c r="L76"/>
  <c r="K76"/>
  <c r="K18"/>
  <c r="L18"/>
  <c r="K34"/>
  <c r="L34"/>
  <c r="L51"/>
  <c r="K51"/>
  <c r="K9"/>
  <c r="L9"/>
  <c r="L25"/>
  <c r="K25"/>
  <c r="K58"/>
  <c r="L58"/>
  <c r="K20"/>
  <c r="L20"/>
  <c r="K36"/>
  <c r="L36"/>
  <c r="K53"/>
  <c r="L53"/>
  <c r="L69"/>
  <c r="K69"/>
  <c r="K8"/>
  <c r="L8"/>
  <c r="L23"/>
  <c r="K23"/>
  <c r="L56"/>
  <c r="K56"/>
  <c r="K14"/>
  <c r="L14"/>
  <c r="L30"/>
  <c r="K30"/>
  <c r="L47"/>
  <c r="K47"/>
  <c r="L63"/>
  <c r="K63"/>
  <c r="L79"/>
  <c r="K79"/>
  <c r="K21"/>
  <c r="L21"/>
  <c r="K37"/>
  <c r="L37"/>
  <c r="K54"/>
  <c r="L54"/>
  <c r="L70"/>
  <c r="K70"/>
  <c r="K16"/>
  <c r="L16"/>
  <c r="L49"/>
  <c r="K49"/>
  <c r="K65"/>
  <c r="L65"/>
  <c r="L27"/>
  <c r="K27"/>
  <c r="L75"/>
  <c r="K75"/>
  <c r="K66"/>
  <c r="L66"/>
  <c r="L19"/>
  <c r="K19"/>
  <c r="L35"/>
  <c r="K35"/>
  <c r="K17"/>
  <c r="L17"/>
  <c r="K33"/>
  <c r="L33"/>
  <c r="L28"/>
  <c r="K28"/>
  <c r="L15"/>
  <c r="K15"/>
  <c r="L31"/>
  <c r="K31"/>
  <c r="L64"/>
  <c r="K64"/>
  <c r="K80"/>
  <c r="L80"/>
  <c r="K38"/>
  <c r="L38"/>
  <c r="L29"/>
  <c r="K29"/>
  <c r="K46"/>
  <c r="L46"/>
  <c r="K78"/>
  <c r="L78"/>
  <c r="L41"/>
  <c r="K41"/>
  <c r="K57"/>
  <c r="L57"/>
  <c r="K45" i="33"/>
  <c r="K57"/>
  <c r="L53"/>
  <c r="K49"/>
  <c r="L41"/>
  <c r="K25"/>
  <c r="L25"/>
  <c r="L44"/>
  <c r="K44"/>
  <c r="L8"/>
  <c r="K8"/>
  <c r="K21"/>
  <c r="L21"/>
  <c r="L37"/>
  <c r="K37"/>
  <c r="L24"/>
  <c r="K24"/>
  <c r="L40"/>
  <c r="K40"/>
  <c r="L56"/>
  <c r="K56"/>
  <c r="L19"/>
  <c r="K19"/>
  <c r="L39"/>
  <c r="K39"/>
  <c r="L59"/>
  <c r="K59"/>
  <c r="L22"/>
  <c r="K22"/>
  <c r="L38"/>
  <c r="K38"/>
  <c r="L54"/>
  <c r="K54"/>
  <c r="K9"/>
  <c r="L9"/>
  <c r="L12"/>
  <c r="K12"/>
  <c r="L28"/>
  <c r="K28"/>
  <c r="L23"/>
  <c r="K23"/>
  <c r="L43"/>
  <c r="K43"/>
  <c r="L10"/>
  <c r="K10"/>
  <c r="L26"/>
  <c r="K26"/>
  <c r="L42"/>
  <c r="K42"/>
  <c r="L58"/>
  <c r="K58"/>
  <c r="K17"/>
  <c r="L17"/>
  <c r="L33"/>
  <c r="K33"/>
  <c r="L20"/>
  <c r="K20"/>
  <c r="L36"/>
  <c r="K36"/>
  <c r="L52"/>
  <c r="K52"/>
  <c r="L15"/>
  <c r="K15"/>
  <c r="L35"/>
  <c r="K35"/>
  <c r="L55"/>
  <c r="K55"/>
  <c r="L18"/>
  <c r="K18"/>
  <c r="L34"/>
  <c r="K34"/>
  <c r="L50"/>
  <c r="K50"/>
  <c r="K13"/>
  <c r="L13"/>
  <c r="L29"/>
  <c r="K29"/>
  <c r="L16"/>
  <c r="K16"/>
  <c r="L32"/>
  <c r="K32"/>
  <c r="L48"/>
  <c r="K48"/>
  <c r="L11"/>
  <c r="K11"/>
  <c r="L31"/>
  <c r="K31"/>
  <c r="L51"/>
  <c r="K51"/>
  <c r="L14"/>
  <c r="K14"/>
  <c r="L30"/>
  <c r="K30"/>
  <c r="L46"/>
  <c r="K46"/>
</calcChain>
</file>

<file path=xl/sharedStrings.xml><?xml version="1.0" encoding="utf-8"?>
<sst xmlns="http://schemas.openxmlformats.org/spreadsheetml/2006/main" count="907" uniqueCount="333">
  <si>
    <t>SL. NO</t>
  </si>
  <si>
    <t>REG.NO</t>
  </si>
  <si>
    <t>NAME</t>
  </si>
  <si>
    <t>THEORY</t>
  </si>
  <si>
    <t>PRACTICAL</t>
  </si>
  <si>
    <t>TOTAL</t>
  </si>
  <si>
    <t>%</t>
  </si>
  <si>
    <t>Exam</t>
  </si>
  <si>
    <t>I.A</t>
  </si>
  <si>
    <t>I.A.</t>
  </si>
  <si>
    <t>AISHWARYA</t>
  </si>
  <si>
    <t>Fail</t>
  </si>
  <si>
    <t>U10AI22S0019</t>
  </si>
  <si>
    <t>N SHREE PRIYA</t>
  </si>
  <si>
    <t>U10AI22S0020</t>
  </si>
  <si>
    <t>SHARIFA P</t>
  </si>
  <si>
    <t>U10AI22S0032</t>
  </si>
  <si>
    <t>SUPRAJA C</t>
  </si>
  <si>
    <t>U10AI22S0035</t>
  </si>
  <si>
    <t>U10AI22S0036</t>
  </si>
  <si>
    <t>ANUSHA G</t>
  </si>
  <si>
    <t>U10AI22S0037</t>
  </si>
  <si>
    <t>VAHIDA T</t>
  </si>
  <si>
    <t>U10AI22S0038</t>
  </si>
  <si>
    <t>SHAIK ARSHIYA MUBEEN</t>
  </si>
  <si>
    <t>U10AI22S0039</t>
  </si>
  <si>
    <t>M HASEENA BEGUM</t>
  </si>
  <si>
    <t>U10AI22S0040</t>
  </si>
  <si>
    <t>U10AI22S0050</t>
  </si>
  <si>
    <t>GAYATRI H</t>
  </si>
  <si>
    <t>U10AI22S0053</t>
  </si>
  <si>
    <t>PAVITHRA H</t>
  </si>
  <si>
    <t>U10AI22S0063</t>
  </si>
  <si>
    <t>G SUVARNA</t>
  </si>
  <si>
    <t>U10AI22S0065</t>
  </si>
  <si>
    <t>MULINTI CHARITHA</t>
  </si>
  <si>
    <t>U10AI22S0077</t>
  </si>
  <si>
    <t>ARAGOL JANAKI</t>
  </si>
  <si>
    <t>U10AI22S0078</t>
  </si>
  <si>
    <t>U MAHALAKSHMI</t>
  </si>
  <si>
    <t>U10AI22S0093</t>
  </si>
  <si>
    <t>G SHREELAKSHMI</t>
  </si>
  <si>
    <t>U10AI22S0094</t>
  </si>
  <si>
    <t>K M RAJA RAJESHWARI</t>
  </si>
  <si>
    <t>U10AI22S0101</t>
  </si>
  <si>
    <t>SHAHEEN BEE</t>
  </si>
  <si>
    <t>U10AI22S0103</t>
  </si>
  <si>
    <t>SHAMSHAD BEGUM P (NC)</t>
  </si>
  <si>
    <t>U10AI22S0107</t>
  </si>
  <si>
    <t>BHUVANESHWARI K</t>
  </si>
  <si>
    <t>U10AI22S0108</t>
  </si>
  <si>
    <t>J PAVITHRA (NC)</t>
  </si>
  <si>
    <t>U10AI22S0109</t>
  </si>
  <si>
    <t>VASANTAA T (NC)</t>
  </si>
  <si>
    <t>U10AI22S0110</t>
  </si>
  <si>
    <t>SHIVAMMA K</t>
  </si>
  <si>
    <t>U10AI22S0146</t>
  </si>
  <si>
    <t>SHABEENA</t>
  </si>
  <si>
    <t>ABSENT</t>
  </si>
  <si>
    <t>U10AI22S0162</t>
  </si>
  <si>
    <t>HABIBUNNISA</t>
  </si>
  <si>
    <t>U10AI21S0269</t>
  </si>
  <si>
    <t>MATAM SHANTHI</t>
  </si>
  <si>
    <t xml:space="preserve">KAMALADINNE SIRISHA </t>
  </si>
  <si>
    <t>U10AI23S0001</t>
  </si>
  <si>
    <t>VANDANA</t>
  </si>
  <si>
    <t>U10AI23S0024</t>
  </si>
  <si>
    <t>G M VIDYA</t>
  </si>
  <si>
    <t>U10AI23S0029</t>
  </si>
  <si>
    <t>DEEPA</t>
  </si>
  <si>
    <t>U10AI23S0030</t>
  </si>
  <si>
    <t xml:space="preserve">KAVITHA </t>
  </si>
  <si>
    <t>U10AI23S0031</t>
  </si>
  <si>
    <t xml:space="preserve">PUSHPAVATHI </t>
  </si>
  <si>
    <t>U10AI23S0034</t>
  </si>
  <si>
    <t xml:space="preserve">ASHWINI </t>
  </si>
  <si>
    <t>U10AI23S0035</t>
  </si>
  <si>
    <t xml:space="preserve">INDU H </t>
  </si>
  <si>
    <t>U10AI23S0037</t>
  </si>
  <si>
    <t xml:space="preserve">V SWAPNA </t>
  </si>
  <si>
    <t>U10AI23S0044</t>
  </si>
  <si>
    <t xml:space="preserve">MANIKYA B </t>
  </si>
  <si>
    <t>U10AI23S0045</t>
  </si>
  <si>
    <t>NARRA USHA</t>
  </si>
  <si>
    <t>U10AI23S0046</t>
  </si>
  <si>
    <t xml:space="preserve">C MANJULA </t>
  </si>
  <si>
    <t>U10AI23S0063</t>
  </si>
  <si>
    <t xml:space="preserve">AMBIKA ANGADI </t>
  </si>
  <si>
    <t>U10AI23S0064</t>
  </si>
  <si>
    <t xml:space="preserve">MADHURA </t>
  </si>
  <si>
    <t>U10AI23S0070</t>
  </si>
  <si>
    <t xml:space="preserve">MANOHARI B C </t>
  </si>
  <si>
    <t>U10AI23S0071</t>
  </si>
  <si>
    <t xml:space="preserve">RAJESHWARI K </t>
  </si>
  <si>
    <t>U10AI23S0090</t>
  </si>
  <si>
    <t xml:space="preserve">PUJARI BHARATHI </t>
  </si>
  <si>
    <t>U10AI23S0097</t>
  </si>
  <si>
    <t xml:space="preserve">ZABILA </t>
  </si>
  <si>
    <t>U10AI23S0098</t>
  </si>
  <si>
    <t xml:space="preserve">K B HARIPRIYA </t>
  </si>
  <si>
    <t>U10AI23S0101</t>
  </si>
  <si>
    <t xml:space="preserve">NINGAMMA J </t>
  </si>
  <si>
    <t>U10AI23S0103</t>
  </si>
  <si>
    <t xml:space="preserve">MEHATAJ M </t>
  </si>
  <si>
    <t>U10AI23S0106</t>
  </si>
  <si>
    <t xml:space="preserve">RIFATHSABAHA </t>
  </si>
  <si>
    <t>U10AI23S0107</t>
  </si>
  <si>
    <t xml:space="preserve">P BHARATHI </t>
  </si>
  <si>
    <t>U10AI23S0108</t>
  </si>
  <si>
    <t>MEGHANA B</t>
  </si>
  <si>
    <t>U10AI23S0109</t>
  </si>
  <si>
    <t>KAMSALI KEERTHI</t>
  </si>
  <si>
    <t>U10AI23S0117</t>
  </si>
  <si>
    <t xml:space="preserve">PRAVALLIKA P </t>
  </si>
  <si>
    <t>U10AI23S0118</t>
  </si>
  <si>
    <t>J ANUSHA</t>
  </si>
  <si>
    <t>U10AI23S0123</t>
  </si>
  <si>
    <t xml:space="preserve">KALYANI K </t>
  </si>
  <si>
    <t>U10AI23S0125</t>
  </si>
  <si>
    <t xml:space="preserve">UMME RUMAN K </t>
  </si>
  <si>
    <t>U10AI23S0126</t>
  </si>
  <si>
    <t xml:space="preserve">FAREEDA P </t>
  </si>
  <si>
    <t>U10AI23S0127</t>
  </si>
  <si>
    <t>MAHALAKSHMI N</t>
  </si>
  <si>
    <t>U10AI23S0132</t>
  </si>
  <si>
    <t xml:space="preserve">JAGALURU KALPANA </t>
  </si>
  <si>
    <t>U10AI23S0140</t>
  </si>
  <si>
    <t xml:space="preserve">SHAHIDA BEGUM T S </t>
  </si>
  <si>
    <t>U10AI23S0143</t>
  </si>
  <si>
    <t xml:space="preserve">ANKITHA S </t>
  </si>
  <si>
    <t>U10AI23S0144</t>
  </si>
  <si>
    <t xml:space="preserve">AMRUTHA S </t>
  </si>
  <si>
    <t>U10AI23S0146</t>
  </si>
  <si>
    <t>RAKSHITHA R</t>
  </si>
  <si>
    <t>U10AI23S0150</t>
  </si>
  <si>
    <t xml:space="preserve">MAHAMAYI </t>
  </si>
  <si>
    <t>U10AI23S0155</t>
  </si>
  <si>
    <t xml:space="preserve">VIJAYALAKSHMI </t>
  </si>
  <si>
    <t>U10AI23S0156</t>
  </si>
  <si>
    <t xml:space="preserve">PASULA INDHU </t>
  </si>
  <si>
    <t>U10AI23S0159</t>
  </si>
  <si>
    <t xml:space="preserve">KAVANA H G </t>
  </si>
  <si>
    <t>U10AI23S0161</t>
  </si>
  <si>
    <t>PRECILLA</t>
  </si>
  <si>
    <t>U10AI23S0164</t>
  </si>
  <si>
    <t xml:space="preserve">V PRATYUSHA DEVI </t>
  </si>
  <si>
    <t>U10AI23S0168</t>
  </si>
  <si>
    <t xml:space="preserve">NANDINI K </t>
  </si>
  <si>
    <t>U10AI23S0169</t>
  </si>
  <si>
    <t>MEHAK SANIYA</t>
  </si>
  <si>
    <t>U10AI23S0177</t>
  </si>
  <si>
    <t xml:space="preserve">M G AISHWARYA </t>
  </si>
  <si>
    <t>U10AI23S0178</t>
  </si>
  <si>
    <t xml:space="preserve">K R SOUJANYA </t>
  </si>
  <si>
    <t>U10AI23S0180</t>
  </si>
  <si>
    <t>HEMALATHA K</t>
  </si>
  <si>
    <t>U10AI23S0185</t>
  </si>
  <si>
    <t>K.M. SUSHMA</t>
  </si>
  <si>
    <t>U10AI23S0186</t>
  </si>
  <si>
    <t>SRUSHTI MALIPATIL</t>
  </si>
  <si>
    <t>U10AI23S0183</t>
  </si>
  <si>
    <t>UMMESULEM.H</t>
  </si>
  <si>
    <t>U10AI23S0204</t>
  </si>
  <si>
    <t xml:space="preserve">SUCHITRA C </t>
  </si>
  <si>
    <t>U10AI23S0208</t>
  </si>
  <si>
    <t xml:space="preserve">REETHA PATIL </t>
  </si>
  <si>
    <t>U10AI23S0227</t>
  </si>
  <si>
    <t>RESHMA</t>
  </si>
  <si>
    <t>U10AI23S0233</t>
  </si>
  <si>
    <t>J NANDINI</t>
  </si>
  <si>
    <t>Smt. A. S. M. College for Women, Ballari
Department of Physics (Code:PHY-DSC-1-T1)
B.Sc. III  Semester (NEP)  Result Analysis -  JAN-FEB 2025</t>
  </si>
  <si>
    <t>U10AI24S0003</t>
  </si>
  <si>
    <t>Abhida P</t>
  </si>
  <si>
    <t>U10AI24S0006</t>
  </si>
  <si>
    <t>ALLIPURADA ARUNA</t>
  </si>
  <si>
    <t>U10AI24S0007</t>
  </si>
  <si>
    <t>AMBIKA G</t>
  </si>
  <si>
    <t>U10AI24S0008</t>
  </si>
  <si>
    <t>AMRUTHA C</t>
  </si>
  <si>
    <t>U10AI24S0010</t>
  </si>
  <si>
    <t>Anjali V</t>
  </si>
  <si>
    <t>U10AI24S0011</t>
  </si>
  <si>
    <t>APOORVA B</t>
  </si>
  <si>
    <t>U10AI24S0014</t>
  </si>
  <si>
    <t>ASHWINI B</t>
  </si>
  <si>
    <t>U10AI24S0016</t>
  </si>
  <si>
    <t>B ABHISREE</t>
  </si>
  <si>
    <t>U10AI24S0017</t>
  </si>
  <si>
    <t>B K LAKSHMI</t>
  </si>
  <si>
    <t>U10AI24S0019</t>
  </si>
  <si>
    <t>B NEELAMBIKA</t>
  </si>
  <si>
    <t>U10AI24S0021</t>
  </si>
  <si>
    <t>B VAISHALI</t>
  </si>
  <si>
    <t>U10AI24S0022</t>
  </si>
  <si>
    <t>B VASANTHAMMA</t>
  </si>
  <si>
    <t>U10AI24S0025</t>
  </si>
  <si>
    <t>C LAKSHMI</t>
  </si>
  <si>
    <t>U10AI24S0029</t>
  </si>
  <si>
    <t>D M VINUTHA</t>
  </si>
  <si>
    <t>U10AI24S0032</t>
  </si>
  <si>
    <t>DHIKSHITHA</t>
  </si>
  <si>
    <t>U10AI24S0034</t>
  </si>
  <si>
    <t>E Padmavathi</t>
  </si>
  <si>
    <t>U10AI24S0035</t>
  </si>
  <si>
    <t>E SRI GOWRI</t>
  </si>
  <si>
    <t>U10AI24S0036</t>
  </si>
  <si>
    <t>G ASHWINI</t>
  </si>
  <si>
    <t>U10AI24S0037</t>
  </si>
  <si>
    <t>G MAMATHA</t>
  </si>
  <si>
    <t>U10AI24S0038</t>
  </si>
  <si>
    <t>G MEGHA SHREE</t>
  </si>
  <si>
    <t>U10AI24S0040</t>
  </si>
  <si>
    <t>G PAVITHRA</t>
  </si>
  <si>
    <t>U10AI24S0044</t>
  </si>
  <si>
    <t>G Rangamma</t>
  </si>
  <si>
    <t>U10AI24S0045</t>
  </si>
  <si>
    <t>H NANDINI</t>
  </si>
  <si>
    <t>U10AI24S0046</t>
  </si>
  <si>
    <t>H P AKSHITHA</t>
  </si>
  <si>
    <t>U10AI24S0050</t>
  </si>
  <si>
    <t>HARSHINI B</t>
  </si>
  <si>
    <t>U10AI24S0053</t>
  </si>
  <si>
    <t>J AMRUTHA</t>
  </si>
  <si>
    <t>U10AI24S0054</t>
  </si>
  <si>
    <t>J H AISHWARYA</t>
  </si>
  <si>
    <t>U10AI24S0055</t>
  </si>
  <si>
    <t>JEEVITHA M</t>
  </si>
  <si>
    <t>U10AI24S0056</t>
  </si>
  <si>
    <t>JYOTHI</t>
  </si>
  <si>
    <t>U10AI24S0060</t>
  </si>
  <si>
    <t>K INDIRA CHOWDARY</t>
  </si>
  <si>
    <t>U10AI24S0062</t>
  </si>
  <si>
    <t>K KANCHANA</t>
  </si>
  <si>
    <t>U10AI24S0064</t>
  </si>
  <si>
    <t>K SHILPA</t>
  </si>
  <si>
    <t>U10AI24S0066</t>
  </si>
  <si>
    <t>KALPANA N</t>
  </si>
  <si>
    <t>U10AI24S0067</t>
  </si>
  <si>
    <t>KARIBASAMMA T</t>
  </si>
  <si>
    <t>U10AI24S0068</t>
  </si>
  <si>
    <t>L Y HARSHITHA</t>
  </si>
  <si>
    <t>U10AI24S0069</t>
  </si>
  <si>
    <t>M BHUVANESHWARI</t>
  </si>
  <si>
    <t>U10AI24S0076</t>
  </si>
  <si>
    <t>U10AI24S0078</t>
  </si>
  <si>
    <t>NAYAKARA JAYASHRI</t>
  </si>
  <si>
    <t>U10AI24S0081</t>
  </si>
  <si>
    <t>PAVITHRA H R</t>
  </si>
  <si>
    <t>U10AI24S0082</t>
  </si>
  <si>
    <t>R DEEPTHI</t>
  </si>
  <si>
    <t>U10AI24S0083</t>
  </si>
  <si>
    <t>R H Bhooomika</t>
  </si>
  <si>
    <t>U10AI24S0084</t>
  </si>
  <si>
    <t>R MAHANKALI</t>
  </si>
  <si>
    <t>U10AI24S0086</t>
  </si>
  <si>
    <t>Rekha D</t>
  </si>
  <si>
    <t>U10AI24S0087</t>
  </si>
  <si>
    <t>S K KRUTHIKA</t>
  </si>
  <si>
    <t>U10AI24S0091</t>
  </si>
  <si>
    <t>sadiya khazi k</t>
  </si>
  <si>
    <t>U10AI24S0093</t>
  </si>
  <si>
    <t>Savitha M V</t>
  </si>
  <si>
    <t>U10AI24S0095</t>
  </si>
  <si>
    <t>SIRI D M</t>
  </si>
  <si>
    <t>U10AI24S0096</t>
  </si>
  <si>
    <t>SREELAKSHMI B</t>
  </si>
  <si>
    <t>U10AI24S0097</t>
  </si>
  <si>
    <t>Sushmitha J T</t>
  </si>
  <si>
    <t>U10AI24S0098</t>
  </si>
  <si>
    <t>SWATHI P</t>
  </si>
  <si>
    <t>U10AI24S0099</t>
  </si>
  <si>
    <t>T S AMRUTHA</t>
  </si>
  <si>
    <t>U10AI24S0100</t>
  </si>
  <si>
    <t>THEJASHWINI C</t>
  </si>
  <si>
    <t>U10AI24S0101</t>
  </si>
  <si>
    <t>V NAVYA</t>
  </si>
  <si>
    <t>U10AI24S0102</t>
  </si>
  <si>
    <t>V Bhumika</t>
  </si>
  <si>
    <t>U10AI24S0103</t>
  </si>
  <si>
    <t>V DEVI</t>
  </si>
  <si>
    <t>U10AI24S0108</t>
  </si>
  <si>
    <t>C Sahanaa</t>
  </si>
  <si>
    <t>U10AI24S0113</t>
  </si>
  <si>
    <t>M Vidya</t>
  </si>
  <si>
    <t>U10AI24S0172</t>
  </si>
  <si>
    <t>Vandana N</t>
  </si>
  <si>
    <t>U10AI24S0173</t>
  </si>
  <si>
    <t>Yallamma K</t>
  </si>
  <si>
    <t>U10AI24S0174</t>
  </si>
  <si>
    <t>ANUSHA SHARMA</t>
  </si>
  <si>
    <t>U10AI24S0176</t>
  </si>
  <si>
    <t>U10AI24S0179</t>
  </si>
  <si>
    <t>SYEDA FARHEEN</t>
  </si>
  <si>
    <t>U10AI24S0183</t>
  </si>
  <si>
    <t>MARIYA</t>
  </si>
  <si>
    <t>U10AI24S0186</t>
  </si>
  <si>
    <t>HARSHITA</t>
  </si>
  <si>
    <t>U10AI24S0192</t>
  </si>
  <si>
    <t xml:space="preserve">DEVASETTY SANDHYA </t>
  </si>
  <si>
    <t>U10AI24S0193</t>
  </si>
  <si>
    <t xml:space="preserve">S SANIYA TABASSUM  </t>
  </si>
  <si>
    <t>U10AI24S0195</t>
  </si>
  <si>
    <t xml:space="preserve">ANEES FATHIMA </t>
  </si>
  <si>
    <t>U10AI24S0196</t>
  </si>
  <si>
    <t>SHREYA K M</t>
  </si>
  <si>
    <t>U10AI24S0198</t>
  </si>
  <si>
    <t>C SINDHU</t>
  </si>
  <si>
    <t>U10AI24S0200</t>
  </si>
  <si>
    <t xml:space="preserve">BHEEMAMBIKA </t>
  </si>
  <si>
    <t>U10AI24S0201</t>
  </si>
  <si>
    <t>C SAHANA</t>
  </si>
  <si>
    <t>U10AI24S0202</t>
  </si>
  <si>
    <t>TEJASWINI S S</t>
  </si>
  <si>
    <t>U10AI24S0207</t>
  </si>
  <si>
    <t>JUBEDA</t>
  </si>
  <si>
    <t>Manasa V</t>
  </si>
  <si>
    <t>Ghanta Bhuvana Kruthi</t>
  </si>
  <si>
    <t>Smt. A. S. M. College for Women, Ballari
Department of Physics (Code:PHY-DSC-4.1-T &amp; P)
B.Sc. IV  Semester (NEP)  Result Analysis -  May-June 2025</t>
  </si>
  <si>
    <t>Smt. A. S. M. College for Women, Ballari
Department of Physics (Code:PHY-DSC-1-T1)
B.Sc. II Semester (SEP) Result Analysis -  May-June- 2025</t>
  </si>
  <si>
    <t>AB</t>
  </si>
  <si>
    <t>Ab</t>
  </si>
  <si>
    <t>ab</t>
  </si>
  <si>
    <t>Total(150)</t>
  </si>
  <si>
    <t>Smt. A. S. M. College for Women, Ballari
Department of Physics 
B.Sc. V (5.1)Semester (NEP)  Result Analysis - 2024-25 (JAN-FEB 2025)</t>
  </si>
  <si>
    <r>
      <rPr>
        <sz val="10"/>
        <color theme="1"/>
        <rFont val="Times New Roman"/>
        <family val="1"/>
      </rPr>
      <t>Grade</t>
    </r>
    <r>
      <rPr>
        <b/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</si>
  <si>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Calibri"/>
        <family val="2"/>
        <scheme val="minor"/>
      </rPr>
      <t>Grade</t>
    </r>
    <r>
      <rPr>
        <b/>
        <sz val="10"/>
        <color theme="1"/>
        <rFont val="Calibri"/>
        <family val="2"/>
        <scheme val="minor"/>
      </rPr>
      <t xml:space="preserve"> </t>
    </r>
  </si>
  <si>
    <t>Smt. A. S. M. College for Women, Ballari
Department of Physics
B.Sc. I  Semester (SEP) Result Analysis -  Jan-Feb 2025</t>
  </si>
  <si>
    <r>
      <rPr>
        <sz val="11"/>
        <color theme="1"/>
        <rFont val="Times New Roman"/>
        <family val="1"/>
      </rPr>
      <t>Grade</t>
    </r>
    <r>
      <rPr>
        <b/>
        <sz val="11"/>
        <color theme="1"/>
        <rFont val="Times New Roman"/>
        <family val="1"/>
      </rPr>
      <t xml:space="preserve"> </t>
    </r>
  </si>
  <si>
    <t xml:space="preserve"> Smt. A. S. M. College for Women, Ballari
Department of Physics 
B.Sc. V (5.2)Semester (NEP)  Result Analysis - 2024-25 (JAN-FEB 2025)</t>
  </si>
  <si>
    <t>Smt. A. S. M. College for Women, Ballari
Department of Physics 
B.Sc. VI (6.2)  Semester (NEP)  Result Analysis - 2024-25 (MAY-JUNE 2025)</t>
  </si>
  <si>
    <t>Smt. A. S. M. College for Women, Ballari
Department of Physics 
B.Sc. VI (6.1)  Semester (NEP)  Result Analysis - 2024-25 (MAY-JUNE 2025)</t>
  </si>
  <si>
    <t>U10AI22S0115</t>
  </si>
  <si>
    <t>M Sukanya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</si>
</sst>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2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wrapText="1"/>
    </xf>
    <xf numFmtId="0" fontId="8" fillId="0" borderId="2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0" applyNumberFormat="1" applyFont="1" applyFill="1" applyAlignment="1"/>
    <xf numFmtId="0" fontId="18" fillId="0" borderId="7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top"/>
    </xf>
    <xf numFmtId="0" fontId="0" fillId="0" borderId="0" xfId="0" applyFill="1">
      <alignment vertical="center"/>
    </xf>
    <xf numFmtId="0" fontId="21" fillId="0" borderId="2" xfId="0" applyNumberFormat="1" applyFont="1" applyFill="1" applyBorder="1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9"/>
  <sheetViews>
    <sheetView topLeftCell="A37" zoomScale="85" zoomScaleNormal="85" workbookViewId="0">
      <selection activeCell="B75" sqref="B75"/>
    </sheetView>
  </sheetViews>
  <sheetFormatPr defaultRowHeight="15"/>
  <cols>
    <col min="1" max="1" width="6" style="3" customWidth="1"/>
    <col min="2" max="2" width="18" bestFit="1" customWidth="1"/>
    <col min="3" max="3" width="25.85546875" customWidth="1"/>
    <col min="10" max="10" width="13.28515625" customWidth="1"/>
    <col min="11" max="11" width="17.85546875" customWidth="1"/>
    <col min="12" max="12" width="13.140625" customWidth="1"/>
  </cols>
  <sheetData>
    <row r="1" spans="1:12" ht="15" customHeight="1">
      <c r="A1" s="66" t="s">
        <v>326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1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.75" customHeight="1">
      <c r="A6" s="74" t="s">
        <v>0</v>
      </c>
      <c r="B6" s="75" t="s">
        <v>1</v>
      </c>
      <c r="C6" s="70" t="s">
        <v>2</v>
      </c>
      <c r="D6" s="76" t="s">
        <v>3</v>
      </c>
      <c r="E6" s="76"/>
      <c r="F6" s="72" t="s">
        <v>5</v>
      </c>
      <c r="G6" s="77" t="s">
        <v>4</v>
      </c>
      <c r="H6" s="78"/>
      <c r="I6" s="72" t="s">
        <v>5</v>
      </c>
      <c r="J6" s="72" t="s">
        <v>322</v>
      </c>
      <c r="K6" s="70" t="s">
        <v>6</v>
      </c>
      <c r="L6" s="43" t="s">
        <v>327</v>
      </c>
    </row>
    <row r="7" spans="1:12" ht="15.75" customHeight="1">
      <c r="A7" s="74"/>
      <c r="B7" s="75"/>
      <c r="C7" s="71"/>
      <c r="D7" s="16" t="s">
        <v>7</v>
      </c>
      <c r="E7" s="16" t="s">
        <v>8</v>
      </c>
      <c r="F7" s="72"/>
      <c r="G7" s="16" t="s">
        <v>7</v>
      </c>
      <c r="H7" s="16" t="s">
        <v>9</v>
      </c>
      <c r="I7" s="72"/>
      <c r="J7" s="73"/>
      <c r="K7" s="71"/>
      <c r="L7" s="45"/>
    </row>
    <row r="8" spans="1:12">
      <c r="A8" s="29">
        <v>1</v>
      </c>
      <c r="B8" s="47" t="s">
        <v>171</v>
      </c>
      <c r="C8" s="47" t="s">
        <v>172</v>
      </c>
      <c r="D8" s="46">
        <v>37</v>
      </c>
      <c r="E8" s="46">
        <v>18</v>
      </c>
      <c r="F8" s="46">
        <f t="shared" ref="F8:F39" si="0">SUM(D8+E8)</f>
        <v>55</v>
      </c>
      <c r="G8" s="46">
        <v>39</v>
      </c>
      <c r="H8" s="46">
        <v>10</v>
      </c>
      <c r="I8" s="46">
        <f>SUM(G8+H8)</f>
        <v>49</v>
      </c>
      <c r="J8" s="13">
        <f t="shared" ref="J8:J39" si="1">F8+I8</f>
        <v>104</v>
      </c>
      <c r="K8" s="13">
        <f>J8/150*100</f>
        <v>69.333333333333343</v>
      </c>
      <c r="L8" s="13" t="str">
        <f>IF(J8&gt;=105,"Dist",IF(J8&gt;=90,"First",IF(J8&gt;=75,"Second",IF(J8&gt;=52.5,"Pass",IF(J8&lt;=52,"Fail")))))</f>
        <v>First</v>
      </c>
    </row>
    <row r="9" spans="1:12">
      <c r="A9" s="29">
        <v>2</v>
      </c>
      <c r="B9" s="47" t="s">
        <v>173</v>
      </c>
      <c r="C9" s="47" t="s">
        <v>174</v>
      </c>
      <c r="D9" s="46">
        <v>38</v>
      </c>
      <c r="E9" s="46">
        <v>15</v>
      </c>
      <c r="F9" s="46">
        <f t="shared" si="0"/>
        <v>53</v>
      </c>
      <c r="G9" s="46">
        <v>38</v>
      </c>
      <c r="H9" s="46">
        <v>9</v>
      </c>
      <c r="I9" s="46">
        <f t="shared" ref="I9:I72" si="2">SUM(G9+H9)</f>
        <v>47</v>
      </c>
      <c r="J9" s="13">
        <f t="shared" si="1"/>
        <v>100</v>
      </c>
      <c r="K9" s="13">
        <f t="shared" ref="K9:K72" si="3">J9/150*100</f>
        <v>66.666666666666657</v>
      </c>
      <c r="L9" s="13" t="str">
        <f t="shared" ref="L9:L70" si="4">IF(J9&gt;=105,"Dist",IF(J9&gt;=90,"First",IF(J9&gt;=75,"Second",IF(J9&gt;=52.5,"Pass",IF(J9&lt;=52,"Fail")))))</f>
        <v>First</v>
      </c>
    </row>
    <row r="10" spans="1:12">
      <c r="A10" s="50">
        <v>3</v>
      </c>
      <c r="B10" s="51" t="s">
        <v>175</v>
      </c>
      <c r="C10" s="51" t="s">
        <v>176</v>
      </c>
      <c r="D10" s="32">
        <v>25</v>
      </c>
      <c r="E10" s="32">
        <v>14</v>
      </c>
      <c r="F10" s="32">
        <f t="shared" si="0"/>
        <v>39</v>
      </c>
      <c r="G10" s="32">
        <v>32</v>
      </c>
      <c r="H10" s="32">
        <v>9</v>
      </c>
      <c r="I10" s="32">
        <f t="shared" si="2"/>
        <v>41</v>
      </c>
      <c r="J10" s="13">
        <f t="shared" si="1"/>
        <v>80</v>
      </c>
      <c r="K10" s="13">
        <f t="shared" si="3"/>
        <v>53.333333333333336</v>
      </c>
      <c r="L10" s="13" t="s">
        <v>11</v>
      </c>
    </row>
    <row r="11" spans="1:12">
      <c r="A11" s="29">
        <v>4</v>
      </c>
      <c r="B11" s="47" t="s">
        <v>177</v>
      </c>
      <c r="C11" s="47" t="s">
        <v>178</v>
      </c>
      <c r="D11" s="46">
        <v>50</v>
      </c>
      <c r="E11" s="46">
        <v>18</v>
      </c>
      <c r="F11" s="46">
        <f>SUM(D11+E11)</f>
        <v>68</v>
      </c>
      <c r="G11" s="46">
        <v>38</v>
      </c>
      <c r="H11" s="46">
        <v>10</v>
      </c>
      <c r="I11" s="46">
        <f t="shared" si="2"/>
        <v>48</v>
      </c>
      <c r="J11" s="13">
        <f t="shared" si="1"/>
        <v>116</v>
      </c>
      <c r="K11" s="13">
        <f t="shared" si="3"/>
        <v>77.333333333333329</v>
      </c>
      <c r="L11" s="13" t="str">
        <f t="shared" si="4"/>
        <v>Dist</v>
      </c>
    </row>
    <row r="12" spans="1:12">
      <c r="A12" s="29">
        <v>5</v>
      </c>
      <c r="B12" s="47" t="s">
        <v>179</v>
      </c>
      <c r="C12" s="47" t="s">
        <v>180</v>
      </c>
      <c r="D12" s="46">
        <v>12</v>
      </c>
      <c r="E12" s="46">
        <v>14</v>
      </c>
      <c r="F12" s="46">
        <f>SUM(D12+E12)</f>
        <v>26</v>
      </c>
      <c r="G12" s="46">
        <v>30</v>
      </c>
      <c r="H12" s="46">
        <v>9</v>
      </c>
      <c r="I12" s="46">
        <f t="shared" si="2"/>
        <v>39</v>
      </c>
      <c r="J12" s="13">
        <f t="shared" si="1"/>
        <v>65</v>
      </c>
      <c r="K12" s="13">
        <f t="shared" si="3"/>
        <v>43.333333333333336</v>
      </c>
      <c r="L12" s="13" t="s">
        <v>11</v>
      </c>
    </row>
    <row r="13" spans="1:12">
      <c r="A13" s="29">
        <v>6</v>
      </c>
      <c r="B13" s="47" t="s">
        <v>181</v>
      </c>
      <c r="C13" s="47" t="s">
        <v>182</v>
      </c>
      <c r="D13" s="46">
        <v>18</v>
      </c>
      <c r="E13" s="46">
        <v>14</v>
      </c>
      <c r="F13" s="46">
        <f t="shared" si="0"/>
        <v>32</v>
      </c>
      <c r="G13" s="46">
        <v>35</v>
      </c>
      <c r="H13" s="46">
        <v>10</v>
      </c>
      <c r="I13" s="46">
        <f t="shared" si="2"/>
        <v>45</v>
      </c>
      <c r="J13" s="13">
        <f t="shared" si="1"/>
        <v>77</v>
      </c>
      <c r="K13" s="13">
        <f t="shared" si="3"/>
        <v>51.333333333333329</v>
      </c>
      <c r="L13" s="13" t="s">
        <v>11</v>
      </c>
    </row>
    <row r="14" spans="1:12">
      <c r="A14" s="29">
        <v>7</v>
      </c>
      <c r="B14" s="47" t="s">
        <v>183</v>
      </c>
      <c r="C14" s="47" t="s">
        <v>184</v>
      </c>
      <c r="D14" s="46">
        <v>34</v>
      </c>
      <c r="E14" s="46">
        <v>16</v>
      </c>
      <c r="F14" s="46">
        <f t="shared" si="0"/>
        <v>50</v>
      </c>
      <c r="G14" s="46">
        <v>34</v>
      </c>
      <c r="H14" s="46">
        <v>10</v>
      </c>
      <c r="I14" s="46">
        <f t="shared" si="2"/>
        <v>44</v>
      </c>
      <c r="J14" s="13">
        <f t="shared" si="1"/>
        <v>94</v>
      </c>
      <c r="K14" s="13">
        <f t="shared" si="3"/>
        <v>62.666666666666671</v>
      </c>
      <c r="L14" s="13" t="str">
        <f t="shared" si="4"/>
        <v>First</v>
      </c>
    </row>
    <row r="15" spans="1:12">
      <c r="A15" s="29">
        <v>8</v>
      </c>
      <c r="B15" s="47" t="s">
        <v>185</v>
      </c>
      <c r="C15" s="47" t="s">
        <v>186</v>
      </c>
      <c r="D15" s="46">
        <v>57</v>
      </c>
      <c r="E15" s="46">
        <v>20</v>
      </c>
      <c r="F15" s="46">
        <f t="shared" si="0"/>
        <v>77</v>
      </c>
      <c r="G15" s="46">
        <v>38</v>
      </c>
      <c r="H15" s="46">
        <v>10</v>
      </c>
      <c r="I15" s="46">
        <f t="shared" si="2"/>
        <v>48</v>
      </c>
      <c r="J15" s="13">
        <f t="shared" si="1"/>
        <v>125</v>
      </c>
      <c r="K15" s="13">
        <f t="shared" si="3"/>
        <v>83.333333333333343</v>
      </c>
      <c r="L15" s="13" t="str">
        <f t="shared" si="4"/>
        <v>Dist</v>
      </c>
    </row>
    <row r="16" spans="1:12">
      <c r="A16" s="29">
        <v>9</v>
      </c>
      <c r="B16" s="47" t="s">
        <v>187</v>
      </c>
      <c r="C16" s="47" t="s">
        <v>188</v>
      </c>
      <c r="D16" s="46">
        <v>7</v>
      </c>
      <c r="E16" s="46">
        <v>15</v>
      </c>
      <c r="F16" s="46">
        <f t="shared" si="0"/>
        <v>22</v>
      </c>
      <c r="G16" s="46">
        <v>18</v>
      </c>
      <c r="H16" s="46">
        <v>8</v>
      </c>
      <c r="I16" s="46">
        <f t="shared" si="2"/>
        <v>26</v>
      </c>
      <c r="J16" s="13">
        <f t="shared" si="1"/>
        <v>48</v>
      </c>
      <c r="K16" s="13">
        <f t="shared" si="3"/>
        <v>32</v>
      </c>
      <c r="L16" s="13" t="str">
        <f t="shared" si="4"/>
        <v>Fail</v>
      </c>
    </row>
    <row r="17" spans="1:12">
      <c r="A17" s="29">
        <v>10</v>
      </c>
      <c r="B17" s="47" t="s">
        <v>189</v>
      </c>
      <c r="C17" s="47" t="s">
        <v>190</v>
      </c>
      <c r="D17" s="46">
        <v>68</v>
      </c>
      <c r="E17" s="46">
        <v>18</v>
      </c>
      <c r="F17" s="46">
        <f t="shared" si="0"/>
        <v>86</v>
      </c>
      <c r="G17" s="46">
        <v>36</v>
      </c>
      <c r="H17" s="46">
        <v>9</v>
      </c>
      <c r="I17" s="46">
        <f t="shared" si="2"/>
        <v>45</v>
      </c>
      <c r="J17" s="13">
        <f t="shared" si="1"/>
        <v>131</v>
      </c>
      <c r="K17" s="13">
        <f t="shared" si="3"/>
        <v>87.333333333333329</v>
      </c>
      <c r="L17" s="13" t="str">
        <f t="shared" si="4"/>
        <v>Dist</v>
      </c>
    </row>
    <row r="18" spans="1:12">
      <c r="A18" s="29">
        <v>11</v>
      </c>
      <c r="B18" s="47" t="s">
        <v>191</v>
      </c>
      <c r="C18" s="47" t="s">
        <v>192</v>
      </c>
      <c r="D18" s="46">
        <v>64</v>
      </c>
      <c r="E18" s="46">
        <v>17</v>
      </c>
      <c r="F18" s="46">
        <f t="shared" si="0"/>
        <v>81</v>
      </c>
      <c r="G18" s="46">
        <v>38</v>
      </c>
      <c r="H18" s="46">
        <v>10</v>
      </c>
      <c r="I18" s="46">
        <f t="shared" si="2"/>
        <v>48</v>
      </c>
      <c r="J18" s="13">
        <f t="shared" si="1"/>
        <v>129</v>
      </c>
      <c r="K18" s="13">
        <f t="shared" si="3"/>
        <v>86</v>
      </c>
      <c r="L18" s="13" t="str">
        <f t="shared" si="4"/>
        <v>Dist</v>
      </c>
    </row>
    <row r="19" spans="1:12">
      <c r="A19" s="29">
        <v>12</v>
      </c>
      <c r="B19" s="47" t="s">
        <v>193</v>
      </c>
      <c r="C19" s="47" t="s">
        <v>194</v>
      </c>
      <c r="D19" s="46">
        <v>34</v>
      </c>
      <c r="E19" s="46">
        <v>15</v>
      </c>
      <c r="F19" s="46">
        <f t="shared" si="0"/>
        <v>49</v>
      </c>
      <c r="G19" s="46">
        <v>37</v>
      </c>
      <c r="H19" s="46">
        <v>9</v>
      </c>
      <c r="I19" s="46">
        <f t="shared" si="2"/>
        <v>46</v>
      </c>
      <c r="J19" s="13">
        <f t="shared" si="1"/>
        <v>95</v>
      </c>
      <c r="K19" s="13">
        <f t="shared" si="3"/>
        <v>63.333333333333329</v>
      </c>
      <c r="L19" s="13" t="str">
        <f t="shared" si="4"/>
        <v>First</v>
      </c>
    </row>
    <row r="20" spans="1:12">
      <c r="A20" s="29">
        <v>13</v>
      </c>
      <c r="B20" s="47" t="s">
        <v>195</v>
      </c>
      <c r="C20" s="47" t="s">
        <v>196</v>
      </c>
      <c r="D20" s="46">
        <v>7</v>
      </c>
      <c r="E20" s="46">
        <v>14</v>
      </c>
      <c r="F20" s="46">
        <f t="shared" si="0"/>
        <v>21</v>
      </c>
      <c r="G20" s="46">
        <v>18</v>
      </c>
      <c r="H20" s="46">
        <v>9</v>
      </c>
      <c r="I20" s="46">
        <f t="shared" si="2"/>
        <v>27</v>
      </c>
      <c r="J20" s="13">
        <f t="shared" si="1"/>
        <v>48</v>
      </c>
      <c r="K20" s="13">
        <f t="shared" si="3"/>
        <v>32</v>
      </c>
      <c r="L20" s="13" t="str">
        <f t="shared" si="4"/>
        <v>Fail</v>
      </c>
    </row>
    <row r="21" spans="1:12">
      <c r="A21" s="29">
        <v>14</v>
      </c>
      <c r="B21" s="47" t="s">
        <v>197</v>
      </c>
      <c r="C21" s="47" t="s">
        <v>198</v>
      </c>
      <c r="D21" s="46">
        <v>33</v>
      </c>
      <c r="E21" s="46">
        <v>14</v>
      </c>
      <c r="F21" s="46">
        <f t="shared" si="0"/>
        <v>47</v>
      </c>
      <c r="G21" s="46">
        <v>35</v>
      </c>
      <c r="H21" s="46">
        <v>9</v>
      </c>
      <c r="I21" s="46">
        <f t="shared" si="2"/>
        <v>44</v>
      </c>
      <c r="J21" s="13">
        <f t="shared" si="1"/>
        <v>91</v>
      </c>
      <c r="K21" s="13">
        <f t="shared" si="3"/>
        <v>60.666666666666671</v>
      </c>
      <c r="L21" s="13" t="str">
        <f t="shared" si="4"/>
        <v>First</v>
      </c>
    </row>
    <row r="22" spans="1:12">
      <c r="A22" s="29">
        <v>15</v>
      </c>
      <c r="B22" s="47" t="s">
        <v>199</v>
      </c>
      <c r="C22" s="47" t="s">
        <v>200</v>
      </c>
      <c r="D22" s="46">
        <v>16</v>
      </c>
      <c r="E22" s="46">
        <v>15</v>
      </c>
      <c r="F22" s="46">
        <f t="shared" si="0"/>
        <v>31</v>
      </c>
      <c r="G22" s="46">
        <v>25</v>
      </c>
      <c r="H22" s="46">
        <v>8</v>
      </c>
      <c r="I22" s="46">
        <f t="shared" si="2"/>
        <v>33</v>
      </c>
      <c r="J22" s="13">
        <f t="shared" si="1"/>
        <v>64</v>
      </c>
      <c r="K22" s="13">
        <f t="shared" si="3"/>
        <v>42.666666666666671</v>
      </c>
      <c r="L22" s="13" t="s">
        <v>11</v>
      </c>
    </row>
    <row r="23" spans="1:12">
      <c r="A23" s="29">
        <v>16</v>
      </c>
      <c r="B23" s="47" t="s">
        <v>201</v>
      </c>
      <c r="C23" s="47" t="s">
        <v>202</v>
      </c>
      <c r="D23" s="46">
        <v>44</v>
      </c>
      <c r="E23" s="46">
        <v>17</v>
      </c>
      <c r="F23" s="46">
        <f t="shared" si="0"/>
        <v>61</v>
      </c>
      <c r="G23" s="46">
        <v>33</v>
      </c>
      <c r="H23" s="46">
        <v>9</v>
      </c>
      <c r="I23" s="46">
        <f t="shared" si="2"/>
        <v>42</v>
      </c>
      <c r="J23" s="13">
        <f t="shared" si="1"/>
        <v>103</v>
      </c>
      <c r="K23" s="13">
        <f t="shared" si="3"/>
        <v>68.666666666666671</v>
      </c>
      <c r="L23" s="13" t="str">
        <f t="shared" si="4"/>
        <v>First</v>
      </c>
    </row>
    <row r="24" spans="1:12">
      <c r="A24" s="29">
        <v>17</v>
      </c>
      <c r="B24" s="47" t="s">
        <v>203</v>
      </c>
      <c r="C24" s="47" t="s">
        <v>204</v>
      </c>
      <c r="D24" s="46">
        <v>25</v>
      </c>
      <c r="E24" s="46">
        <v>16</v>
      </c>
      <c r="F24" s="46">
        <f t="shared" si="0"/>
        <v>41</v>
      </c>
      <c r="G24" s="46">
        <v>30</v>
      </c>
      <c r="H24" s="46">
        <v>9</v>
      </c>
      <c r="I24" s="46">
        <f t="shared" si="2"/>
        <v>39</v>
      </c>
      <c r="J24" s="13">
        <f t="shared" si="1"/>
        <v>80</v>
      </c>
      <c r="K24" s="13">
        <f t="shared" si="3"/>
        <v>53.333333333333336</v>
      </c>
      <c r="L24" s="13" t="s">
        <v>11</v>
      </c>
    </row>
    <row r="25" spans="1:12">
      <c r="A25" s="29">
        <v>18</v>
      </c>
      <c r="B25" s="47" t="s">
        <v>205</v>
      </c>
      <c r="C25" s="47" t="s">
        <v>206</v>
      </c>
      <c r="D25" s="46">
        <v>40</v>
      </c>
      <c r="E25" s="46">
        <v>18</v>
      </c>
      <c r="F25" s="46">
        <f t="shared" si="0"/>
        <v>58</v>
      </c>
      <c r="G25" s="46">
        <v>33</v>
      </c>
      <c r="H25" s="46">
        <v>9</v>
      </c>
      <c r="I25" s="46">
        <f t="shared" si="2"/>
        <v>42</v>
      </c>
      <c r="J25" s="13">
        <f t="shared" si="1"/>
        <v>100</v>
      </c>
      <c r="K25" s="13">
        <f t="shared" si="3"/>
        <v>66.666666666666657</v>
      </c>
      <c r="L25" s="13" t="str">
        <f t="shared" si="4"/>
        <v>First</v>
      </c>
    </row>
    <row r="26" spans="1:12">
      <c r="A26" s="29">
        <v>19</v>
      </c>
      <c r="B26" s="47" t="s">
        <v>207</v>
      </c>
      <c r="C26" s="47" t="s">
        <v>208</v>
      </c>
      <c r="D26" s="46">
        <v>24</v>
      </c>
      <c r="E26" s="46">
        <v>17</v>
      </c>
      <c r="F26" s="46">
        <f t="shared" si="0"/>
        <v>41</v>
      </c>
      <c r="G26" s="46">
        <v>32</v>
      </c>
      <c r="H26" s="46">
        <v>10</v>
      </c>
      <c r="I26" s="46">
        <f t="shared" si="2"/>
        <v>42</v>
      </c>
      <c r="J26" s="13">
        <f t="shared" si="1"/>
        <v>83</v>
      </c>
      <c r="K26" s="13">
        <f t="shared" si="3"/>
        <v>55.333333333333336</v>
      </c>
      <c r="L26" s="13" t="s">
        <v>11</v>
      </c>
    </row>
    <row r="27" spans="1:12">
      <c r="A27" s="29">
        <v>20</v>
      </c>
      <c r="B27" s="47" t="s">
        <v>209</v>
      </c>
      <c r="C27" s="47" t="s">
        <v>210</v>
      </c>
      <c r="D27" s="46">
        <v>54</v>
      </c>
      <c r="E27" s="46">
        <v>19</v>
      </c>
      <c r="F27" s="46">
        <f t="shared" si="0"/>
        <v>73</v>
      </c>
      <c r="G27" s="46">
        <v>40</v>
      </c>
      <c r="H27" s="46">
        <v>10</v>
      </c>
      <c r="I27" s="46">
        <f t="shared" si="2"/>
        <v>50</v>
      </c>
      <c r="J27" s="13">
        <f t="shared" si="1"/>
        <v>123</v>
      </c>
      <c r="K27" s="13">
        <f t="shared" si="3"/>
        <v>82</v>
      </c>
      <c r="L27" s="13" t="str">
        <f t="shared" si="4"/>
        <v>Dist</v>
      </c>
    </row>
    <row r="28" spans="1:12">
      <c r="A28" s="29">
        <v>21</v>
      </c>
      <c r="B28" s="47" t="s">
        <v>211</v>
      </c>
      <c r="C28" s="47" t="s">
        <v>212</v>
      </c>
      <c r="D28" s="46">
        <v>40</v>
      </c>
      <c r="E28" s="46">
        <v>18</v>
      </c>
      <c r="F28" s="46">
        <f t="shared" si="0"/>
        <v>58</v>
      </c>
      <c r="G28" s="46">
        <v>35</v>
      </c>
      <c r="H28" s="46">
        <v>10</v>
      </c>
      <c r="I28" s="46">
        <f t="shared" si="2"/>
        <v>45</v>
      </c>
      <c r="J28" s="13">
        <f t="shared" si="1"/>
        <v>103</v>
      </c>
      <c r="K28" s="13">
        <f t="shared" si="3"/>
        <v>68.666666666666671</v>
      </c>
      <c r="L28" s="13" t="str">
        <f t="shared" si="4"/>
        <v>First</v>
      </c>
    </row>
    <row r="29" spans="1:12">
      <c r="A29" s="29">
        <v>22</v>
      </c>
      <c r="B29" s="47" t="s">
        <v>213</v>
      </c>
      <c r="C29" s="47" t="s">
        <v>214</v>
      </c>
      <c r="D29" s="46">
        <v>45</v>
      </c>
      <c r="E29" s="46">
        <v>16</v>
      </c>
      <c r="F29" s="46">
        <f t="shared" si="0"/>
        <v>61</v>
      </c>
      <c r="G29" s="46">
        <v>38</v>
      </c>
      <c r="H29" s="46">
        <v>9</v>
      </c>
      <c r="I29" s="46">
        <f t="shared" si="2"/>
        <v>47</v>
      </c>
      <c r="J29" s="13">
        <f t="shared" si="1"/>
        <v>108</v>
      </c>
      <c r="K29" s="13">
        <f t="shared" si="3"/>
        <v>72</v>
      </c>
      <c r="L29" s="13" t="str">
        <f t="shared" si="4"/>
        <v>Dist</v>
      </c>
    </row>
    <row r="30" spans="1:12">
      <c r="A30" s="29">
        <v>23</v>
      </c>
      <c r="B30" s="47" t="s">
        <v>215</v>
      </c>
      <c r="C30" s="47" t="s">
        <v>216</v>
      </c>
      <c r="D30" s="46">
        <v>40</v>
      </c>
      <c r="E30" s="46">
        <v>15</v>
      </c>
      <c r="F30" s="46">
        <f t="shared" si="0"/>
        <v>55</v>
      </c>
      <c r="G30" s="46">
        <v>33</v>
      </c>
      <c r="H30" s="46">
        <v>9</v>
      </c>
      <c r="I30" s="46">
        <f t="shared" si="2"/>
        <v>42</v>
      </c>
      <c r="J30" s="13">
        <f t="shared" si="1"/>
        <v>97</v>
      </c>
      <c r="K30" s="13">
        <f t="shared" si="3"/>
        <v>64.666666666666657</v>
      </c>
      <c r="L30" s="13" t="str">
        <f t="shared" si="4"/>
        <v>First</v>
      </c>
    </row>
    <row r="31" spans="1:12">
      <c r="A31" s="29">
        <v>24</v>
      </c>
      <c r="B31" s="47" t="s">
        <v>217</v>
      </c>
      <c r="C31" s="47" t="s">
        <v>218</v>
      </c>
      <c r="D31" s="46">
        <v>35</v>
      </c>
      <c r="E31" s="46">
        <v>17</v>
      </c>
      <c r="F31" s="46">
        <f t="shared" si="0"/>
        <v>52</v>
      </c>
      <c r="G31" s="46">
        <v>38</v>
      </c>
      <c r="H31" s="46">
        <v>9</v>
      </c>
      <c r="I31" s="46">
        <f t="shared" si="2"/>
        <v>47</v>
      </c>
      <c r="J31" s="13">
        <f t="shared" si="1"/>
        <v>99</v>
      </c>
      <c r="K31" s="13">
        <f t="shared" si="3"/>
        <v>66</v>
      </c>
      <c r="L31" s="13" t="str">
        <f t="shared" si="4"/>
        <v>First</v>
      </c>
    </row>
    <row r="32" spans="1:12">
      <c r="A32" s="29">
        <v>25</v>
      </c>
      <c r="B32" s="47" t="s">
        <v>219</v>
      </c>
      <c r="C32" s="47" t="s">
        <v>220</v>
      </c>
      <c r="D32" s="46">
        <v>20</v>
      </c>
      <c r="E32" s="46">
        <v>18</v>
      </c>
      <c r="F32" s="46">
        <f t="shared" si="0"/>
        <v>38</v>
      </c>
      <c r="G32" s="46">
        <v>25</v>
      </c>
      <c r="H32" s="46">
        <v>9</v>
      </c>
      <c r="I32" s="46">
        <f t="shared" si="2"/>
        <v>34</v>
      </c>
      <c r="J32" s="13">
        <f t="shared" si="1"/>
        <v>72</v>
      </c>
      <c r="K32" s="13">
        <f t="shared" si="3"/>
        <v>48</v>
      </c>
      <c r="L32" s="13" t="s">
        <v>11</v>
      </c>
    </row>
    <row r="33" spans="1:12">
      <c r="A33" s="29">
        <v>26</v>
      </c>
      <c r="B33" s="47" t="s">
        <v>221</v>
      </c>
      <c r="C33" s="47" t="s">
        <v>222</v>
      </c>
      <c r="D33" s="46">
        <v>60</v>
      </c>
      <c r="E33" s="46">
        <v>20</v>
      </c>
      <c r="F33" s="46">
        <f t="shared" si="0"/>
        <v>80</v>
      </c>
      <c r="G33" s="46">
        <v>40</v>
      </c>
      <c r="H33" s="46">
        <v>10</v>
      </c>
      <c r="I33" s="46">
        <f t="shared" si="2"/>
        <v>50</v>
      </c>
      <c r="J33" s="13">
        <f t="shared" si="1"/>
        <v>130</v>
      </c>
      <c r="K33" s="13">
        <f t="shared" si="3"/>
        <v>86.666666666666671</v>
      </c>
      <c r="L33" s="13" t="str">
        <f t="shared" si="4"/>
        <v>Dist</v>
      </c>
    </row>
    <row r="34" spans="1:12">
      <c r="A34" s="29">
        <v>27</v>
      </c>
      <c r="B34" s="47" t="s">
        <v>223</v>
      </c>
      <c r="C34" s="47" t="s">
        <v>224</v>
      </c>
      <c r="D34" s="46">
        <v>40</v>
      </c>
      <c r="E34" s="46">
        <v>14</v>
      </c>
      <c r="F34" s="46">
        <f t="shared" si="0"/>
        <v>54</v>
      </c>
      <c r="G34" s="46">
        <v>35</v>
      </c>
      <c r="H34" s="46">
        <v>10</v>
      </c>
      <c r="I34" s="46">
        <f t="shared" si="2"/>
        <v>45</v>
      </c>
      <c r="J34" s="13">
        <f t="shared" si="1"/>
        <v>99</v>
      </c>
      <c r="K34" s="13">
        <f t="shared" si="3"/>
        <v>66</v>
      </c>
      <c r="L34" s="13" t="str">
        <f t="shared" si="4"/>
        <v>First</v>
      </c>
    </row>
    <row r="35" spans="1:12">
      <c r="A35" s="29">
        <v>28</v>
      </c>
      <c r="B35" s="47" t="s">
        <v>225</v>
      </c>
      <c r="C35" s="47" t="s">
        <v>226</v>
      </c>
      <c r="D35" s="46">
        <v>41</v>
      </c>
      <c r="E35" s="46">
        <v>20</v>
      </c>
      <c r="F35" s="46">
        <f t="shared" si="0"/>
        <v>61</v>
      </c>
      <c r="G35" s="46">
        <v>38</v>
      </c>
      <c r="H35" s="46">
        <v>10</v>
      </c>
      <c r="I35" s="46">
        <f t="shared" si="2"/>
        <v>48</v>
      </c>
      <c r="J35" s="13">
        <f t="shared" si="1"/>
        <v>109</v>
      </c>
      <c r="K35" s="13">
        <f t="shared" si="3"/>
        <v>72.666666666666671</v>
      </c>
      <c r="L35" s="13" t="str">
        <f t="shared" si="4"/>
        <v>Dist</v>
      </c>
    </row>
    <row r="36" spans="1:12">
      <c r="A36" s="29">
        <v>29</v>
      </c>
      <c r="B36" s="47" t="s">
        <v>227</v>
      </c>
      <c r="C36" s="47" t="s">
        <v>228</v>
      </c>
      <c r="D36" s="46">
        <v>32</v>
      </c>
      <c r="E36" s="46">
        <v>18</v>
      </c>
      <c r="F36" s="46">
        <f t="shared" si="0"/>
        <v>50</v>
      </c>
      <c r="G36" s="46">
        <v>33</v>
      </c>
      <c r="H36" s="46">
        <v>9</v>
      </c>
      <c r="I36" s="46">
        <f t="shared" si="2"/>
        <v>42</v>
      </c>
      <c r="J36" s="13">
        <f t="shared" si="1"/>
        <v>92</v>
      </c>
      <c r="K36" s="13">
        <f t="shared" si="3"/>
        <v>61.333333333333329</v>
      </c>
      <c r="L36" s="13" t="str">
        <f t="shared" si="4"/>
        <v>First</v>
      </c>
    </row>
    <row r="37" spans="1:12">
      <c r="A37" s="29">
        <v>30</v>
      </c>
      <c r="B37" s="47" t="s">
        <v>229</v>
      </c>
      <c r="C37" s="47" t="s">
        <v>230</v>
      </c>
      <c r="D37" s="46">
        <v>54</v>
      </c>
      <c r="E37" s="46">
        <v>17</v>
      </c>
      <c r="F37" s="46">
        <f t="shared" si="0"/>
        <v>71</v>
      </c>
      <c r="G37" s="46">
        <v>39</v>
      </c>
      <c r="H37" s="46">
        <v>9</v>
      </c>
      <c r="I37" s="46">
        <v>48</v>
      </c>
      <c r="J37" s="13">
        <f t="shared" si="1"/>
        <v>119</v>
      </c>
      <c r="K37" s="13">
        <f t="shared" si="3"/>
        <v>79.333333333333329</v>
      </c>
      <c r="L37" s="13" t="str">
        <f t="shared" si="4"/>
        <v>Dist</v>
      </c>
    </row>
    <row r="38" spans="1:12">
      <c r="A38" s="29">
        <v>31</v>
      </c>
      <c r="B38" s="47" t="s">
        <v>231</v>
      </c>
      <c r="C38" s="47" t="s">
        <v>232</v>
      </c>
      <c r="D38" s="46">
        <v>52</v>
      </c>
      <c r="E38" s="46">
        <v>16</v>
      </c>
      <c r="F38" s="46">
        <f t="shared" si="0"/>
        <v>68</v>
      </c>
      <c r="G38" s="46">
        <v>40</v>
      </c>
      <c r="H38" s="46">
        <v>8</v>
      </c>
      <c r="I38" s="46">
        <f t="shared" si="2"/>
        <v>48</v>
      </c>
      <c r="J38" s="13">
        <f t="shared" si="1"/>
        <v>116</v>
      </c>
      <c r="K38" s="13">
        <f t="shared" si="3"/>
        <v>77.333333333333329</v>
      </c>
      <c r="L38" s="13" t="str">
        <f t="shared" si="4"/>
        <v>Dist</v>
      </c>
    </row>
    <row r="39" spans="1:12">
      <c r="A39" s="29">
        <v>32</v>
      </c>
      <c r="B39" s="47" t="s">
        <v>233</v>
      </c>
      <c r="C39" s="47" t="s">
        <v>234</v>
      </c>
      <c r="D39" s="46">
        <v>12</v>
      </c>
      <c r="E39" s="46">
        <v>18</v>
      </c>
      <c r="F39" s="46">
        <f t="shared" si="0"/>
        <v>30</v>
      </c>
      <c r="G39" s="46">
        <v>20</v>
      </c>
      <c r="H39" s="46">
        <v>8</v>
      </c>
      <c r="I39" s="46">
        <f t="shared" si="2"/>
        <v>28</v>
      </c>
      <c r="J39" s="13">
        <f t="shared" si="1"/>
        <v>58</v>
      </c>
      <c r="K39" s="13">
        <f t="shared" si="3"/>
        <v>38.666666666666664</v>
      </c>
      <c r="L39" s="13" t="s">
        <v>11</v>
      </c>
    </row>
    <row r="40" spans="1:12">
      <c r="A40" s="29">
        <v>33</v>
      </c>
      <c r="B40" s="47" t="s">
        <v>235</v>
      </c>
      <c r="C40" s="47" t="s">
        <v>236</v>
      </c>
      <c r="D40" s="46">
        <v>3</v>
      </c>
      <c r="E40" s="46">
        <v>8</v>
      </c>
      <c r="F40" s="46">
        <f t="shared" ref="F40:F61" si="5">SUM(D40+E40)</f>
        <v>11</v>
      </c>
      <c r="G40" s="65" t="s">
        <v>58</v>
      </c>
      <c r="H40" s="46">
        <v>0</v>
      </c>
      <c r="I40" s="46" t="s">
        <v>319</v>
      </c>
      <c r="J40" s="13" t="s">
        <v>11</v>
      </c>
      <c r="K40" s="61" t="s">
        <v>11</v>
      </c>
      <c r="L40" s="13" t="s">
        <v>11</v>
      </c>
    </row>
    <row r="41" spans="1:12">
      <c r="A41" s="29">
        <v>34</v>
      </c>
      <c r="B41" s="47" t="s">
        <v>237</v>
      </c>
      <c r="C41" s="47" t="s">
        <v>238</v>
      </c>
      <c r="D41" s="46">
        <v>47</v>
      </c>
      <c r="E41" s="46">
        <v>19</v>
      </c>
      <c r="F41" s="46">
        <f t="shared" si="5"/>
        <v>66</v>
      </c>
      <c r="G41" s="46">
        <v>37</v>
      </c>
      <c r="H41" s="46">
        <v>10</v>
      </c>
      <c r="I41" s="46">
        <f t="shared" si="2"/>
        <v>47</v>
      </c>
      <c r="J41" s="13">
        <f t="shared" ref="J41:J80" si="6">F41+I41</f>
        <v>113</v>
      </c>
      <c r="K41" s="13">
        <f t="shared" si="3"/>
        <v>75.333333333333329</v>
      </c>
      <c r="L41" s="13" t="str">
        <f t="shared" si="4"/>
        <v>Dist</v>
      </c>
    </row>
    <row r="42" spans="1:12">
      <c r="A42" s="29">
        <v>35</v>
      </c>
      <c r="B42" s="47" t="s">
        <v>239</v>
      </c>
      <c r="C42" s="47" t="s">
        <v>240</v>
      </c>
      <c r="D42" s="46">
        <v>15</v>
      </c>
      <c r="E42" s="46">
        <v>16</v>
      </c>
      <c r="F42" s="46">
        <f t="shared" si="5"/>
        <v>31</v>
      </c>
      <c r="G42" s="46">
        <v>37</v>
      </c>
      <c r="H42" s="46">
        <v>10</v>
      </c>
      <c r="I42" s="46">
        <f t="shared" si="2"/>
        <v>47</v>
      </c>
      <c r="J42" s="13">
        <f t="shared" si="6"/>
        <v>78</v>
      </c>
      <c r="K42" s="13">
        <f t="shared" si="3"/>
        <v>52</v>
      </c>
      <c r="L42" s="13" t="s">
        <v>11</v>
      </c>
    </row>
    <row r="43" spans="1:12">
      <c r="A43" s="29">
        <v>36</v>
      </c>
      <c r="B43" s="47" t="s">
        <v>241</v>
      </c>
      <c r="C43" s="47" t="s">
        <v>242</v>
      </c>
      <c r="D43" s="46">
        <v>10</v>
      </c>
      <c r="E43" s="46">
        <v>18</v>
      </c>
      <c r="F43" s="46">
        <f t="shared" si="5"/>
        <v>28</v>
      </c>
      <c r="G43" s="46">
        <v>18</v>
      </c>
      <c r="H43" s="46">
        <v>9</v>
      </c>
      <c r="I43" s="46">
        <f t="shared" si="2"/>
        <v>27</v>
      </c>
      <c r="J43" s="13">
        <f t="shared" si="6"/>
        <v>55</v>
      </c>
      <c r="K43" s="13">
        <f t="shared" si="3"/>
        <v>36.666666666666664</v>
      </c>
      <c r="L43" s="13" t="s">
        <v>11</v>
      </c>
    </row>
    <row r="44" spans="1:12">
      <c r="A44" s="29">
        <v>37</v>
      </c>
      <c r="B44" s="47" t="s">
        <v>243</v>
      </c>
      <c r="C44" s="47" t="s">
        <v>315</v>
      </c>
      <c r="D44" s="46">
        <v>54</v>
      </c>
      <c r="E44" s="46">
        <v>14</v>
      </c>
      <c r="F44" s="46">
        <f t="shared" si="5"/>
        <v>68</v>
      </c>
      <c r="G44" s="46">
        <v>40</v>
      </c>
      <c r="H44" s="46">
        <v>9</v>
      </c>
      <c r="I44" s="46">
        <f t="shared" si="2"/>
        <v>49</v>
      </c>
      <c r="J44" s="13">
        <f t="shared" si="6"/>
        <v>117</v>
      </c>
      <c r="K44" s="13">
        <f t="shared" si="3"/>
        <v>78</v>
      </c>
      <c r="L44" s="13" t="str">
        <f t="shared" si="4"/>
        <v>Dist</v>
      </c>
    </row>
    <row r="45" spans="1:12">
      <c r="A45" s="29">
        <v>38</v>
      </c>
      <c r="B45" s="47" t="s">
        <v>244</v>
      </c>
      <c r="C45" s="47" t="s">
        <v>245</v>
      </c>
      <c r="D45" s="46">
        <v>25</v>
      </c>
      <c r="E45" s="46">
        <v>17</v>
      </c>
      <c r="F45" s="46">
        <f t="shared" si="5"/>
        <v>42</v>
      </c>
      <c r="G45" s="46">
        <v>37</v>
      </c>
      <c r="H45" s="46">
        <v>10</v>
      </c>
      <c r="I45" s="46">
        <f t="shared" si="2"/>
        <v>47</v>
      </c>
      <c r="J45" s="13">
        <f t="shared" si="6"/>
        <v>89</v>
      </c>
      <c r="K45" s="13">
        <f t="shared" si="3"/>
        <v>59.333333333333336</v>
      </c>
      <c r="L45" s="13" t="s">
        <v>11</v>
      </c>
    </row>
    <row r="46" spans="1:12">
      <c r="A46" s="29">
        <v>39</v>
      </c>
      <c r="B46" s="47" t="s">
        <v>246</v>
      </c>
      <c r="C46" s="47" t="s">
        <v>247</v>
      </c>
      <c r="D46" s="46">
        <v>57</v>
      </c>
      <c r="E46" s="46">
        <v>19</v>
      </c>
      <c r="F46" s="46">
        <f t="shared" si="5"/>
        <v>76</v>
      </c>
      <c r="G46" s="46">
        <v>40</v>
      </c>
      <c r="H46" s="46">
        <v>10</v>
      </c>
      <c r="I46" s="46">
        <f t="shared" si="2"/>
        <v>50</v>
      </c>
      <c r="J46" s="13">
        <f t="shared" si="6"/>
        <v>126</v>
      </c>
      <c r="K46" s="13">
        <f t="shared" si="3"/>
        <v>84</v>
      </c>
      <c r="L46" s="13" t="str">
        <f t="shared" si="4"/>
        <v>Dist</v>
      </c>
    </row>
    <row r="47" spans="1:12">
      <c r="A47" s="29">
        <v>40</v>
      </c>
      <c r="B47" s="47" t="s">
        <v>248</v>
      </c>
      <c r="C47" s="47" t="s">
        <v>249</v>
      </c>
      <c r="D47" s="46">
        <v>43</v>
      </c>
      <c r="E47" s="46">
        <v>16</v>
      </c>
      <c r="F47" s="46">
        <f t="shared" si="5"/>
        <v>59</v>
      </c>
      <c r="G47" s="46">
        <v>34</v>
      </c>
      <c r="H47" s="46">
        <v>10</v>
      </c>
      <c r="I47" s="46">
        <f t="shared" si="2"/>
        <v>44</v>
      </c>
      <c r="J47" s="13">
        <f t="shared" si="6"/>
        <v>103</v>
      </c>
      <c r="K47" s="13">
        <f t="shared" si="3"/>
        <v>68.666666666666671</v>
      </c>
      <c r="L47" s="13" t="str">
        <f t="shared" si="4"/>
        <v>First</v>
      </c>
    </row>
    <row r="48" spans="1:12">
      <c r="A48" s="29">
        <v>41</v>
      </c>
      <c r="B48" s="47" t="s">
        <v>250</v>
      </c>
      <c r="C48" s="47" t="s">
        <v>251</v>
      </c>
      <c r="D48" s="46">
        <v>19</v>
      </c>
      <c r="E48" s="46">
        <v>16</v>
      </c>
      <c r="F48" s="46">
        <f t="shared" si="5"/>
        <v>35</v>
      </c>
      <c r="G48" s="46">
        <v>32</v>
      </c>
      <c r="H48" s="46">
        <v>9</v>
      </c>
      <c r="I48" s="46">
        <f t="shared" si="2"/>
        <v>41</v>
      </c>
      <c r="J48" s="13">
        <f t="shared" si="6"/>
        <v>76</v>
      </c>
      <c r="K48" s="13">
        <f t="shared" si="3"/>
        <v>50.666666666666671</v>
      </c>
      <c r="L48" s="13" t="s">
        <v>11</v>
      </c>
    </row>
    <row r="49" spans="1:12">
      <c r="A49" s="29">
        <v>42</v>
      </c>
      <c r="B49" s="47" t="s">
        <v>252</v>
      </c>
      <c r="C49" s="47" t="s">
        <v>253</v>
      </c>
      <c r="D49" s="46">
        <v>39</v>
      </c>
      <c r="E49" s="46">
        <v>15</v>
      </c>
      <c r="F49" s="46">
        <f t="shared" si="5"/>
        <v>54</v>
      </c>
      <c r="G49" s="46">
        <v>36</v>
      </c>
      <c r="H49" s="46">
        <v>9</v>
      </c>
      <c r="I49" s="46">
        <f t="shared" si="2"/>
        <v>45</v>
      </c>
      <c r="J49" s="13">
        <f t="shared" si="6"/>
        <v>99</v>
      </c>
      <c r="K49" s="13">
        <f t="shared" si="3"/>
        <v>66</v>
      </c>
      <c r="L49" s="13" t="str">
        <f t="shared" si="4"/>
        <v>First</v>
      </c>
    </row>
    <row r="50" spans="1:12">
      <c r="A50" s="29">
        <v>43</v>
      </c>
      <c r="B50" s="47" t="s">
        <v>254</v>
      </c>
      <c r="C50" s="47" t="s">
        <v>255</v>
      </c>
      <c r="D50" s="46">
        <v>22</v>
      </c>
      <c r="E50" s="46">
        <v>17</v>
      </c>
      <c r="F50" s="46">
        <f t="shared" si="5"/>
        <v>39</v>
      </c>
      <c r="G50" s="46">
        <v>37</v>
      </c>
      <c r="H50" s="46">
        <v>9</v>
      </c>
      <c r="I50" s="46">
        <f t="shared" si="2"/>
        <v>46</v>
      </c>
      <c r="J50" s="13">
        <f t="shared" si="6"/>
        <v>85</v>
      </c>
      <c r="K50" s="13">
        <f t="shared" si="3"/>
        <v>56.666666666666664</v>
      </c>
      <c r="L50" s="13" t="s">
        <v>11</v>
      </c>
    </row>
    <row r="51" spans="1:12">
      <c r="A51" s="29">
        <v>44</v>
      </c>
      <c r="B51" s="47" t="s">
        <v>256</v>
      </c>
      <c r="C51" s="47" t="s">
        <v>257</v>
      </c>
      <c r="D51" s="46">
        <v>42</v>
      </c>
      <c r="E51" s="46">
        <v>16</v>
      </c>
      <c r="F51" s="46">
        <f t="shared" si="5"/>
        <v>58</v>
      </c>
      <c r="G51" s="46">
        <v>37</v>
      </c>
      <c r="H51" s="46">
        <v>9</v>
      </c>
      <c r="I51" s="46">
        <f t="shared" si="2"/>
        <v>46</v>
      </c>
      <c r="J51" s="13">
        <f t="shared" si="6"/>
        <v>104</v>
      </c>
      <c r="K51" s="13">
        <f t="shared" si="3"/>
        <v>69.333333333333343</v>
      </c>
      <c r="L51" s="13" t="str">
        <f t="shared" si="4"/>
        <v>First</v>
      </c>
    </row>
    <row r="52" spans="1:12">
      <c r="A52" s="29">
        <v>45</v>
      </c>
      <c r="B52" s="47" t="s">
        <v>258</v>
      </c>
      <c r="C52" s="47" t="s">
        <v>259</v>
      </c>
      <c r="D52" s="46">
        <v>7</v>
      </c>
      <c r="E52" s="46">
        <v>16</v>
      </c>
      <c r="F52" s="46">
        <f t="shared" si="5"/>
        <v>23</v>
      </c>
      <c r="G52" s="46">
        <v>25</v>
      </c>
      <c r="H52" s="46">
        <v>7</v>
      </c>
      <c r="I52" s="46">
        <f t="shared" si="2"/>
        <v>32</v>
      </c>
      <c r="J52" s="13">
        <f t="shared" si="6"/>
        <v>55</v>
      </c>
      <c r="K52" s="13">
        <f t="shared" si="3"/>
        <v>36.666666666666664</v>
      </c>
      <c r="L52" s="13" t="s">
        <v>11</v>
      </c>
    </row>
    <row r="53" spans="1:12">
      <c r="A53" s="29">
        <v>46</v>
      </c>
      <c r="B53" s="47" t="s">
        <v>260</v>
      </c>
      <c r="C53" s="47" t="s">
        <v>261</v>
      </c>
      <c r="D53" s="46">
        <v>32</v>
      </c>
      <c r="E53" s="46">
        <v>18</v>
      </c>
      <c r="F53" s="46">
        <f t="shared" si="5"/>
        <v>50</v>
      </c>
      <c r="G53" s="46">
        <v>35</v>
      </c>
      <c r="H53" s="46">
        <v>9</v>
      </c>
      <c r="I53" s="46">
        <f t="shared" si="2"/>
        <v>44</v>
      </c>
      <c r="J53" s="13">
        <f t="shared" si="6"/>
        <v>94</v>
      </c>
      <c r="K53" s="13">
        <f t="shared" si="3"/>
        <v>62.666666666666671</v>
      </c>
      <c r="L53" s="13" t="str">
        <f t="shared" si="4"/>
        <v>First</v>
      </c>
    </row>
    <row r="54" spans="1:12">
      <c r="A54" s="29">
        <v>47</v>
      </c>
      <c r="B54" s="47" t="s">
        <v>262</v>
      </c>
      <c r="C54" s="47" t="s">
        <v>263</v>
      </c>
      <c r="D54" s="46">
        <v>49</v>
      </c>
      <c r="E54" s="46">
        <v>19</v>
      </c>
      <c r="F54" s="46">
        <f t="shared" si="5"/>
        <v>68</v>
      </c>
      <c r="G54" s="46">
        <v>30</v>
      </c>
      <c r="H54" s="46">
        <v>10</v>
      </c>
      <c r="I54" s="46">
        <f t="shared" si="2"/>
        <v>40</v>
      </c>
      <c r="J54" s="13">
        <f t="shared" si="6"/>
        <v>108</v>
      </c>
      <c r="K54" s="13">
        <f t="shared" si="3"/>
        <v>72</v>
      </c>
      <c r="L54" s="13" t="str">
        <f t="shared" si="4"/>
        <v>Dist</v>
      </c>
    </row>
    <row r="55" spans="1:12">
      <c r="A55" s="29">
        <v>48</v>
      </c>
      <c r="B55" s="47" t="s">
        <v>264</v>
      </c>
      <c r="C55" s="47" t="s">
        <v>265</v>
      </c>
      <c r="D55" s="46">
        <v>24</v>
      </c>
      <c r="E55" s="46">
        <v>15</v>
      </c>
      <c r="F55" s="46">
        <f t="shared" si="5"/>
        <v>39</v>
      </c>
      <c r="G55" s="46">
        <v>33</v>
      </c>
      <c r="H55" s="46">
        <v>8</v>
      </c>
      <c r="I55" s="46">
        <f t="shared" si="2"/>
        <v>41</v>
      </c>
      <c r="J55" s="13">
        <f t="shared" si="6"/>
        <v>80</v>
      </c>
      <c r="K55" s="13">
        <f t="shared" si="3"/>
        <v>53.333333333333336</v>
      </c>
      <c r="L55" s="13" t="s">
        <v>11</v>
      </c>
    </row>
    <row r="56" spans="1:12">
      <c r="A56" s="29">
        <v>49</v>
      </c>
      <c r="B56" s="47" t="s">
        <v>266</v>
      </c>
      <c r="C56" s="47" t="s">
        <v>267</v>
      </c>
      <c r="D56" s="46">
        <v>41</v>
      </c>
      <c r="E56" s="46">
        <v>17</v>
      </c>
      <c r="F56" s="46">
        <f t="shared" si="5"/>
        <v>58</v>
      </c>
      <c r="G56" s="46">
        <v>35</v>
      </c>
      <c r="H56" s="46">
        <v>9</v>
      </c>
      <c r="I56" s="46">
        <f t="shared" si="2"/>
        <v>44</v>
      </c>
      <c r="J56" s="13">
        <f t="shared" si="6"/>
        <v>102</v>
      </c>
      <c r="K56" s="13">
        <f t="shared" si="3"/>
        <v>68</v>
      </c>
      <c r="L56" s="13" t="str">
        <f t="shared" si="4"/>
        <v>First</v>
      </c>
    </row>
    <row r="57" spans="1:12">
      <c r="A57" s="29">
        <v>50</v>
      </c>
      <c r="B57" s="47" t="s">
        <v>268</v>
      </c>
      <c r="C57" s="47" t="s">
        <v>269</v>
      </c>
      <c r="D57" s="46">
        <v>33</v>
      </c>
      <c r="E57" s="46">
        <v>15</v>
      </c>
      <c r="F57" s="46">
        <f t="shared" si="5"/>
        <v>48</v>
      </c>
      <c r="G57" s="46">
        <v>25</v>
      </c>
      <c r="H57" s="46">
        <v>9</v>
      </c>
      <c r="I57" s="46">
        <f t="shared" si="2"/>
        <v>34</v>
      </c>
      <c r="J57" s="13">
        <f t="shared" si="6"/>
        <v>82</v>
      </c>
      <c r="K57" s="13">
        <f t="shared" si="3"/>
        <v>54.666666666666664</v>
      </c>
      <c r="L57" s="13" t="str">
        <f t="shared" si="4"/>
        <v>Second</v>
      </c>
    </row>
    <row r="58" spans="1:12">
      <c r="A58" s="29">
        <v>51</v>
      </c>
      <c r="B58" s="47" t="s">
        <v>270</v>
      </c>
      <c r="C58" s="47" t="s">
        <v>271</v>
      </c>
      <c r="D58" s="46">
        <v>32</v>
      </c>
      <c r="E58" s="46">
        <v>18</v>
      </c>
      <c r="F58" s="46">
        <f t="shared" si="5"/>
        <v>50</v>
      </c>
      <c r="G58" s="46">
        <v>35</v>
      </c>
      <c r="H58" s="46">
        <v>10</v>
      </c>
      <c r="I58" s="46">
        <f t="shared" si="2"/>
        <v>45</v>
      </c>
      <c r="J58" s="13">
        <f t="shared" si="6"/>
        <v>95</v>
      </c>
      <c r="K58" s="13">
        <f t="shared" si="3"/>
        <v>63.333333333333329</v>
      </c>
      <c r="L58" s="13" t="str">
        <f t="shared" si="4"/>
        <v>First</v>
      </c>
    </row>
    <row r="59" spans="1:12">
      <c r="A59" s="29">
        <v>52</v>
      </c>
      <c r="B59" s="47" t="s">
        <v>272</v>
      </c>
      <c r="C59" s="47" t="s">
        <v>273</v>
      </c>
      <c r="D59" s="46">
        <v>15</v>
      </c>
      <c r="E59" s="46">
        <v>14</v>
      </c>
      <c r="F59" s="46">
        <f t="shared" si="5"/>
        <v>29</v>
      </c>
      <c r="G59" s="46">
        <v>20</v>
      </c>
      <c r="H59" s="46">
        <v>8</v>
      </c>
      <c r="I59" s="46">
        <f t="shared" si="2"/>
        <v>28</v>
      </c>
      <c r="J59" s="13">
        <f t="shared" si="6"/>
        <v>57</v>
      </c>
      <c r="K59" s="13">
        <f t="shared" si="3"/>
        <v>38</v>
      </c>
      <c r="L59" s="13" t="s">
        <v>11</v>
      </c>
    </row>
    <row r="60" spans="1:12">
      <c r="A60" s="29">
        <v>53</v>
      </c>
      <c r="B60" s="47" t="s">
        <v>274</v>
      </c>
      <c r="C60" s="47" t="s">
        <v>275</v>
      </c>
      <c r="D60" s="46">
        <v>25</v>
      </c>
      <c r="E60" s="46">
        <v>14</v>
      </c>
      <c r="F60" s="46">
        <f t="shared" si="5"/>
        <v>39</v>
      </c>
      <c r="G60" s="46">
        <v>20</v>
      </c>
      <c r="H60" s="46">
        <v>8</v>
      </c>
      <c r="I60" s="46">
        <f t="shared" si="2"/>
        <v>28</v>
      </c>
      <c r="J60" s="13">
        <f t="shared" si="6"/>
        <v>67</v>
      </c>
      <c r="K60" s="13">
        <f t="shared" si="3"/>
        <v>44.666666666666664</v>
      </c>
      <c r="L60" s="13" t="s">
        <v>11</v>
      </c>
    </row>
    <row r="61" spans="1:12">
      <c r="A61" s="29">
        <v>54</v>
      </c>
      <c r="B61" s="47" t="s">
        <v>276</v>
      </c>
      <c r="C61" s="47" t="s">
        <v>277</v>
      </c>
      <c r="D61" s="46">
        <v>6</v>
      </c>
      <c r="E61" s="46">
        <v>8</v>
      </c>
      <c r="F61" s="46">
        <f t="shared" si="5"/>
        <v>14</v>
      </c>
      <c r="G61" s="46">
        <v>25</v>
      </c>
      <c r="H61" s="46">
        <v>4</v>
      </c>
      <c r="I61" s="46">
        <f t="shared" si="2"/>
        <v>29</v>
      </c>
      <c r="J61" s="13">
        <f t="shared" si="6"/>
        <v>43</v>
      </c>
      <c r="K61" s="13">
        <f t="shared" si="3"/>
        <v>28.666666666666668</v>
      </c>
      <c r="L61" s="13" t="s">
        <v>11</v>
      </c>
    </row>
    <row r="62" spans="1:12">
      <c r="A62" s="30">
        <v>55</v>
      </c>
      <c r="B62" s="47" t="s">
        <v>278</v>
      </c>
      <c r="C62" s="47" t="s">
        <v>279</v>
      </c>
      <c r="D62" s="46">
        <v>8</v>
      </c>
      <c r="E62" s="46">
        <v>18</v>
      </c>
      <c r="F62" s="46">
        <f t="shared" ref="F62:F80" si="7">SUM(D62+E62)</f>
        <v>26</v>
      </c>
      <c r="G62" s="46">
        <v>30</v>
      </c>
      <c r="H62" s="46">
        <v>8</v>
      </c>
      <c r="I62" s="46">
        <f t="shared" si="2"/>
        <v>38</v>
      </c>
      <c r="J62" s="13">
        <f t="shared" si="6"/>
        <v>64</v>
      </c>
      <c r="K62" s="13">
        <f t="shared" si="3"/>
        <v>42.666666666666671</v>
      </c>
      <c r="L62" s="13" t="s">
        <v>11</v>
      </c>
    </row>
    <row r="63" spans="1:12">
      <c r="A63" s="31">
        <v>56</v>
      </c>
      <c r="B63" s="47" t="s">
        <v>280</v>
      </c>
      <c r="C63" s="47" t="s">
        <v>281</v>
      </c>
      <c r="D63" s="46">
        <v>40</v>
      </c>
      <c r="E63" s="46">
        <v>17</v>
      </c>
      <c r="F63" s="46">
        <f t="shared" si="7"/>
        <v>57</v>
      </c>
      <c r="G63" s="46">
        <v>40</v>
      </c>
      <c r="H63" s="46">
        <v>10</v>
      </c>
      <c r="I63" s="46">
        <f t="shared" si="2"/>
        <v>50</v>
      </c>
      <c r="J63" s="13">
        <f t="shared" si="6"/>
        <v>107</v>
      </c>
      <c r="K63" s="13">
        <f t="shared" si="3"/>
        <v>71.333333333333343</v>
      </c>
      <c r="L63" s="13" t="str">
        <f t="shared" si="4"/>
        <v>Dist</v>
      </c>
    </row>
    <row r="64" spans="1:12">
      <c r="A64" s="31">
        <v>57</v>
      </c>
      <c r="B64" s="47" t="s">
        <v>282</v>
      </c>
      <c r="C64" s="47" t="s">
        <v>283</v>
      </c>
      <c r="D64" s="46">
        <v>42</v>
      </c>
      <c r="E64" s="46">
        <v>18</v>
      </c>
      <c r="F64" s="46">
        <f t="shared" si="7"/>
        <v>60</v>
      </c>
      <c r="G64" s="46">
        <v>38</v>
      </c>
      <c r="H64" s="46">
        <v>10</v>
      </c>
      <c r="I64" s="46">
        <f t="shared" si="2"/>
        <v>48</v>
      </c>
      <c r="J64" s="13">
        <f t="shared" si="6"/>
        <v>108</v>
      </c>
      <c r="K64" s="13">
        <f t="shared" si="3"/>
        <v>72</v>
      </c>
      <c r="L64" s="13" t="str">
        <f t="shared" si="4"/>
        <v>Dist</v>
      </c>
    </row>
    <row r="65" spans="1:12">
      <c r="A65" s="31">
        <v>58</v>
      </c>
      <c r="B65" s="47" t="s">
        <v>284</v>
      </c>
      <c r="C65" s="47" t="s">
        <v>285</v>
      </c>
      <c r="D65" s="46">
        <v>35</v>
      </c>
      <c r="E65" s="46">
        <v>17</v>
      </c>
      <c r="F65" s="46">
        <f t="shared" si="7"/>
        <v>52</v>
      </c>
      <c r="G65" s="46">
        <v>34</v>
      </c>
      <c r="H65" s="46">
        <v>10</v>
      </c>
      <c r="I65" s="46">
        <f t="shared" si="2"/>
        <v>44</v>
      </c>
      <c r="J65" s="13">
        <f t="shared" si="6"/>
        <v>96</v>
      </c>
      <c r="K65" s="13">
        <f t="shared" si="3"/>
        <v>64</v>
      </c>
      <c r="L65" s="13" t="str">
        <f t="shared" si="4"/>
        <v>First</v>
      </c>
    </row>
    <row r="66" spans="1:12">
      <c r="A66" s="31">
        <v>59</v>
      </c>
      <c r="B66" s="47" t="s">
        <v>286</v>
      </c>
      <c r="C66" s="47" t="s">
        <v>287</v>
      </c>
      <c r="D66" s="46">
        <v>37</v>
      </c>
      <c r="E66" s="46">
        <v>16</v>
      </c>
      <c r="F66" s="46">
        <f t="shared" si="7"/>
        <v>53</v>
      </c>
      <c r="G66" s="46">
        <v>35</v>
      </c>
      <c r="H66" s="46">
        <v>9</v>
      </c>
      <c r="I66" s="46">
        <f t="shared" si="2"/>
        <v>44</v>
      </c>
      <c r="J66" s="13">
        <f t="shared" si="6"/>
        <v>97</v>
      </c>
      <c r="K66" s="13">
        <f t="shared" si="3"/>
        <v>64.666666666666657</v>
      </c>
      <c r="L66" s="13" t="str">
        <f t="shared" si="4"/>
        <v>First</v>
      </c>
    </row>
    <row r="67" spans="1:12">
      <c r="A67" s="31">
        <v>60</v>
      </c>
      <c r="B67" s="47" t="s">
        <v>288</v>
      </c>
      <c r="C67" s="47" t="s">
        <v>289</v>
      </c>
      <c r="D67" s="46">
        <v>24</v>
      </c>
      <c r="E67" s="46">
        <v>14</v>
      </c>
      <c r="F67" s="46">
        <f t="shared" si="7"/>
        <v>38</v>
      </c>
      <c r="G67" s="46">
        <v>32</v>
      </c>
      <c r="H67" s="46">
        <v>10</v>
      </c>
      <c r="I67" s="46">
        <f t="shared" si="2"/>
        <v>42</v>
      </c>
      <c r="J67" s="13">
        <f t="shared" si="6"/>
        <v>80</v>
      </c>
      <c r="K67" s="13">
        <f t="shared" si="3"/>
        <v>53.333333333333336</v>
      </c>
      <c r="L67" s="13" t="s">
        <v>11</v>
      </c>
    </row>
    <row r="68" spans="1:12">
      <c r="A68" s="31">
        <v>61</v>
      </c>
      <c r="B68" s="47" t="s">
        <v>290</v>
      </c>
      <c r="C68" s="47" t="s">
        <v>316</v>
      </c>
      <c r="D68" s="46">
        <v>23</v>
      </c>
      <c r="E68" s="46">
        <v>15</v>
      </c>
      <c r="F68" s="46">
        <f t="shared" si="7"/>
        <v>38</v>
      </c>
      <c r="G68" s="46">
        <v>26</v>
      </c>
      <c r="H68" s="46">
        <v>9</v>
      </c>
      <c r="I68" s="46">
        <f t="shared" si="2"/>
        <v>35</v>
      </c>
      <c r="J68" s="13">
        <f t="shared" si="6"/>
        <v>73</v>
      </c>
      <c r="K68" s="13">
        <f t="shared" si="3"/>
        <v>48.666666666666671</v>
      </c>
      <c r="L68" s="13" t="s">
        <v>11</v>
      </c>
    </row>
    <row r="69" spans="1:12">
      <c r="A69" s="31">
        <v>62</v>
      </c>
      <c r="B69" s="47" t="s">
        <v>291</v>
      </c>
      <c r="C69" s="47" t="s">
        <v>292</v>
      </c>
      <c r="D69" s="46">
        <v>45</v>
      </c>
      <c r="E69" s="46">
        <v>20</v>
      </c>
      <c r="F69" s="46">
        <f t="shared" si="7"/>
        <v>65</v>
      </c>
      <c r="G69" s="46">
        <v>40</v>
      </c>
      <c r="H69" s="46">
        <v>10</v>
      </c>
      <c r="I69" s="46">
        <f t="shared" si="2"/>
        <v>50</v>
      </c>
      <c r="J69" s="13">
        <f t="shared" si="6"/>
        <v>115</v>
      </c>
      <c r="K69" s="13">
        <f t="shared" si="3"/>
        <v>76.666666666666671</v>
      </c>
      <c r="L69" s="13" t="str">
        <f t="shared" si="4"/>
        <v>Dist</v>
      </c>
    </row>
    <row r="70" spans="1:12">
      <c r="A70" s="31">
        <v>63</v>
      </c>
      <c r="B70" s="47" t="s">
        <v>293</v>
      </c>
      <c r="C70" s="47" t="s">
        <v>294</v>
      </c>
      <c r="D70" s="46">
        <v>32</v>
      </c>
      <c r="E70" s="46">
        <v>20</v>
      </c>
      <c r="F70" s="46">
        <f t="shared" si="7"/>
        <v>52</v>
      </c>
      <c r="G70" s="46">
        <v>34</v>
      </c>
      <c r="H70" s="46">
        <v>10</v>
      </c>
      <c r="I70" s="46">
        <f t="shared" si="2"/>
        <v>44</v>
      </c>
      <c r="J70" s="13">
        <f t="shared" si="6"/>
        <v>96</v>
      </c>
      <c r="K70" s="13">
        <f t="shared" si="3"/>
        <v>64</v>
      </c>
      <c r="L70" s="13" t="str">
        <f t="shared" si="4"/>
        <v>First</v>
      </c>
    </row>
    <row r="71" spans="1:12">
      <c r="A71" s="31">
        <v>64</v>
      </c>
      <c r="B71" s="47" t="s">
        <v>295</v>
      </c>
      <c r="C71" s="47" t="s">
        <v>296</v>
      </c>
      <c r="D71" s="46">
        <v>11</v>
      </c>
      <c r="E71" s="46">
        <v>14</v>
      </c>
      <c r="F71" s="46">
        <f t="shared" si="7"/>
        <v>25</v>
      </c>
      <c r="G71" s="46">
        <v>25</v>
      </c>
      <c r="H71" s="46">
        <v>8</v>
      </c>
      <c r="I71" s="46">
        <f t="shared" si="2"/>
        <v>33</v>
      </c>
      <c r="J71" s="13">
        <f t="shared" si="6"/>
        <v>58</v>
      </c>
      <c r="K71" s="13">
        <f t="shared" si="3"/>
        <v>38.666666666666664</v>
      </c>
      <c r="L71" s="13" t="s">
        <v>11</v>
      </c>
    </row>
    <row r="72" spans="1:12">
      <c r="A72" s="31">
        <v>65</v>
      </c>
      <c r="B72" s="47" t="s">
        <v>297</v>
      </c>
      <c r="C72" s="47" t="s">
        <v>298</v>
      </c>
      <c r="D72" s="46">
        <v>18</v>
      </c>
      <c r="E72" s="46">
        <v>15</v>
      </c>
      <c r="F72" s="46">
        <f t="shared" si="7"/>
        <v>33</v>
      </c>
      <c r="G72" s="46">
        <v>30</v>
      </c>
      <c r="H72" s="46">
        <v>9</v>
      </c>
      <c r="I72" s="46">
        <f t="shared" si="2"/>
        <v>39</v>
      </c>
      <c r="J72" s="13">
        <f t="shared" si="6"/>
        <v>72</v>
      </c>
      <c r="K72" s="13">
        <f t="shared" si="3"/>
        <v>48</v>
      </c>
      <c r="L72" s="13" t="s">
        <v>11</v>
      </c>
    </row>
    <row r="73" spans="1:12">
      <c r="A73" s="31">
        <v>66</v>
      </c>
      <c r="B73" s="52" t="s">
        <v>299</v>
      </c>
      <c r="C73" s="53" t="s">
        <v>300</v>
      </c>
      <c r="D73" s="46">
        <v>19</v>
      </c>
      <c r="E73" s="46">
        <v>16</v>
      </c>
      <c r="F73" s="46">
        <f t="shared" si="7"/>
        <v>35</v>
      </c>
      <c r="G73" s="46">
        <v>32</v>
      </c>
      <c r="H73" s="46">
        <v>10</v>
      </c>
      <c r="I73" s="46">
        <f t="shared" ref="I73:I80" si="8">SUM(G73+H73)</f>
        <v>42</v>
      </c>
      <c r="J73" s="13">
        <f t="shared" si="6"/>
        <v>77</v>
      </c>
      <c r="K73" s="13">
        <f t="shared" ref="K73:K80" si="9">J73/150*100</f>
        <v>51.333333333333329</v>
      </c>
      <c r="L73" s="13" t="s">
        <v>11</v>
      </c>
    </row>
    <row r="74" spans="1:12">
      <c r="A74" s="31">
        <v>67</v>
      </c>
      <c r="B74" s="47" t="s">
        <v>301</v>
      </c>
      <c r="C74" s="47" t="s">
        <v>302</v>
      </c>
      <c r="D74" s="46">
        <v>38</v>
      </c>
      <c r="E74" s="46">
        <v>20</v>
      </c>
      <c r="F74" s="46">
        <f t="shared" si="7"/>
        <v>58</v>
      </c>
      <c r="G74" s="46">
        <v>40</v>
      </c>
      <c r="H74" s="46">
        <v>10</v>
      </c>
      <c r="I74" s="46">
        <f t="shared" si="8"/>
        <v>50</v>
      </c>
      <c r="J74" s="13">
        <f t="shared" si="6"/>
        <v>108</v>
      </c>
      <c r="K74" s="13">
        <f t="shared" si="9"/>
        <v>72</v>
      </c>
      <c r="L74" s="13" t="s">
        <v>11</v>
      </c>
    </row>
    <row r="75" spans="1:12">
      <c r="A75" s="31">
        <v>68</v>
      </c>
      <c r="B75" s="47" t="s">
        <v>303</v>
      </c>
      <c r="C75" s="47" t="s">
        <v>304</v>
      </c>
      <c r="D75" s="46">
        <v>32</v>
      </c>
      <c r="E75" s="46">
        <v>16</v>
      </c>
      <c r="F75" s="46">
        <f t="shared" si="7"/>
        <v>48</v>
      </c>
      <c r="G75" s="46">
        <v>40</v>
      </c>
      <c r="H75" s="46">
        <v>10</v>
      </c>
      <c r="I75" s="46">
        <f t="shared" si="8"/>
        <v>50</v>
      </c>
      <c r="J75" s="13">
        <f t="shared" si="6"/>
        <v>98</v>
      </c>
      <c r="K75" s="13">
        <f t="shared" si="9"/>
        <v>65.333333333333329</v>
      </c>
      <c r="L75" s="13" t="str">
        <f t="shared" ref="L75:L80" si="10">IF(J75&gt;=105,"Dist",IF(J75&gt;=90,"First",IF(J75&gt;=75,"Second",IF(J75&gt;=52.5,"Pass",IF(J75&lt;=52,"Fail")))))</f>
        <v>First</v>
      </c>
    </row>
    <row r="76" spans="1:12">
      <c r="A76" s="31">
        <v>69</v>
      </c>
      <c r="B76" s="47" t="s">
        <v>305</v>
      </c>
      <c r="C76" s="47" t="s">
        <v>306</v>
      </c>
      <c r="D76" s="46">
        <v>35</v>
      </c>
      <c r="E76" s="46">
        <v>18</v>
      </c>
      <c r="F76" s="46">
        <f t="shared" si="7"/>
        <v>53</v>
      </c>
      <c r="G76" s="46">
        <v>40</v>
      </c>
      <c r="H76" s="46">
        <v>10</v>
      </c>
      <c r="I76" s="46">
        <f t="shared" si="8"/>
        <v>50</v>
      </c>
      <c r="J76" s="13">
        <f t="shared" si="6"/>
        <v>103</v>
      </c>
      <c r="K76" s="13">
        <f t="shared" si="9"/>
        <v>68.666666666666671</v>
      </c>
      <c r="L76" s="13" t="str">
        <f t="shared" si="10"/>
        <v>First</v>
      </c>
    </row>
    <row r="77" spans="1:12">
      <c r="A77" s="31">
        <v>70</v>
      </c>
      <c r="B77" s="47" t="s">
        <v>307</v>
      </c>
      <c r="C77" s="47" t="s">
        <v>308</v>
      </c>
      <c r="D77" s="46">
        <v>19</v>
      </c>
      <c r="E77" s="46">
        <v>14</v>
      </c>
      <c r="F77" s="46">
        <f t="shared" si="7"/>
        <v>33</v>
      </c>
      <c r="G77" s="46">
        <v>30</v>
      </c>
      <c r="H77" s="46">
        <v>9</v>
      </c>
      <c r="I77" s="46">
        <f t="shared" si="8"/>
        <v>39</v>
      </c>
      <c r="J77" s="13">
        <f t="shared" si="6"/>
        <v>72</v>
      </c>
      <c r="K77" s="13">
        <f t="shared" si="9"/>
        <v>48</v>
      </c>
      <c r="L77" s="13" t="s">
        <v>11</v>
      </c>
    </row>
    <row r="78" spans="1:12">
      <c r="A78" s="31">
        <v>71</v>
      </c>
      <c r="B78" s="47" t="s">
        <v>309</v>
      </c>
      <c r="C78" s="47" t="s">
        <v>310</v>
      </c>
      <c r="D78" s="46">
        <v>36</v>
      </c>
      <c r="E78" s="46">
        <v>19</v>
      </c>
      <c r="F78" s="46">
        <f t="shared" si="7"/>
        <v>55</v>
      </c>
      <c r="G78" s="46">
        <v>40</v>
      </c>
      <c r="H78" s="46">
        <v>10</v>
      </c>
      <c r="I78" s="46">
        <f t="shared" si="8"/>
        <v>50</v>
      </c>
      <c r="J78" s="13">
        <f t="shared" si="6"/>
        <v>105</v>
      </c>
      <c r="K78" s="13">
        <f t="shared" si="9"/>
        <v>70</v>
      </c>
      <c r="L78" s="13" t="str">
        <f t="shared" si="10"/>
        <v>Dist</v>
      </c>
    </row>
    <row r="79" spans="1:12">
      <c r="A79" s="31">
        <v>72</v>
      </c>
      <c r="B79" s="47" t="s">
        <v>311</v>
      </c>
      <c r="C79" s="47" t="s">
        <v>312</v>
      </c>
      <c r="D79" s="46">
        <v>32</v>
      </c>
      <c r="E79" s="46">
        <v>17</v>
      </c>
      <c r="F79" s="46">
        <f t="shared" si="7"/>
        <v>49</v>
      </c>
      <c r="G79" s="46">
        <v>34</v>
      </c>
      <c r="H79" s="46">
        <v>10</v>
      </c>
      <c r="I79" s="46">
        <f t="shared" si="8"/>
        <v>44</v>
      </c>
      <c r="J79" s="13">
        <f t="shared" si="6"/>
        <v>93</v>
      </c>
      <c r="K79" s="13">
        <f t="shared" si="9"/>
        <v>62</v>
      </c>
      <c r="L79" s="13" t="str">
        <f t="shared" si="10"/>
        <v>First</v>
      </c>
    </row>
    <row r="80" spans="1:12">
      <c r="A80" s="31">
        <v>73</v>
      </c>
      <c r="B80" s="47" t="s">
        <v>313</v>
      </c>
      <c r="C80" s="47" t="s">
        <v>314</v>
      </c>
      <c r="D80" s="46">
        <v>39</v>
      </c>
      <c r="E80" s="46">
        <v>17</v>
      </c>
      <c r="F80" s="46">
        <f t="shared" si="7"/>
        <v>56</v>
      </c>
      <c r="G80" s="46">
        <v>39</v>
      </c>
      <c r="H80" s="46">
        <v>9</v>
      </c>
      <c r="I80" s="46">
        <f t="shared" si="8"/>
        <v>48</v>
      </c>
      <c r="J80" s="13">
        <f t="shared" si="6"/>
        <v>104</v>
      </c>
      <c r="K80" s="13">
        <f t="shared" si="9"/>
        <v>69.333333333333343</v>
      </c>
      <c r="L80" s="13" t="str">
        <f t="shared" si="10"/>
        <v>First</v>
      </c>
    </row>
    <row r="85" spans="2:10">
      <c r="B85" s="57"/>
      <c r="C85" s="58"/>
      <c r="D85" s="41"/>
      <c r="E85" s="41"/>
      <c r="F85" s="41"/>
      <c r="G85" s="41"/>
      <c r="H85" s="41"/>
      <c r="I85" s="39"/>
      <c r="J85" s="57"/>
    </row>
    <row r="86" spans="2:10">
      <c r="B86" s="57"/>
      <c r="C86" s="40"/>
      <c r="D86" s="41"/>
      <c r="E86" s="41"/>
      <c r="F86" s="41"/>
      <c r="G86" s="41"/>
      <c r="H86" s="41"/>
      <c r="I86" s="39"/>
      <c r="J86" s="57"/>
    </row>
    <row r="87" spans="2:10">
      <c r="B87" s="57"/>
      <c r="C87" s="40"/>
      <c r="D87" s="41"/>
      <c r="E87" s="41"/>
      <c r="F87" s="41"/>
      <c r="G87" s="41"/>
      <c r="H87" s="41"/>
      <c r="I87" s="39"/>
      <c r="J87" s="57"/>
    </row>
    <row r="88" spans="2:10">
      <c r="B88" s="57"/>
      <c r="C88" s="40"/>
      <c r="D88" s="41"/>
      <c r="E88" s="41"/>
      <c r="F88" s="41"/>
      <c r="G88" s="41"/>
      <c r="H88" s="41"/>
      <c r="I88" s="39"/>
      <c r="J88" s="57"/>
    </row>
    <row r="89" spans="2:10">
      <c r="B89" s="57"/>
      <c r="C89" s="40"/>
      <c r="D89" s="41"/>
      <c r="E89" s="41"/>
      <c r="F89" s="41"/>
      <c r="G89" s="41"/>
      <c r="H89" s="41"/>
      <c r="I89" s="39"/>
      <c r="J89" s="57"/>
    </row>
    <row r="90" spans="2:10">
      <c r="B90" s="57"/>
      <c r="C90" s="40"/>
      <c r="D90" s="41"/>
      <c r="E90" s="41"/>
      <c r="F90" s="41"/>
      <c r="G90" s="41"/>
      <c r="H90" s="41"/>
      <c r="I90" s="39"/>
      <c r="J90" s="57"/>
    </row>
    <row r="91" spans="2:10">
      <c r="B91" s="57"/>
      <c r="C91" s="40"/>
      <c r="D91" s="41"/>
      <c r="E91" s="41"/>
      <c r="F91" s="41"/>
      <c r="G91" s="41"/>
      <c r="H91" s="41"/>
      <c r="I91" s="39"/>
      <c r="J91" s="57"/>
    </row>
    <row r="92" spans="2:10">
      <c r="B92" s="57"/>
      <c r="C92" s="40"/>
      <c r="D92" s="41"/>
      <c r="E92" s="41"/>
      <c r="F92" s="41"/>
      <c r="G92" s="41"/>
      <c r="H92" s="41"/>
      <c r="I92" s="39"/>
      <c r="J92" s="57"/>
    </row>
    <row r="93" spans="2:10">
      <c r="B93" s="57"/>
      <c r="C93" s="40"/>
      <c r="D93" s="41"/>
      <c r="E93" s="41"/>
      <c r="F93" s="41"/>
      <c r="G93" s="41"/>
      <c r="H93" s="41"/>
      <c r="I93" s="39"/>
      <c r="J93" s="57"/>
    </row>
    <row r="94" spans="2:10">
      <c r="B94" s="57"/>
      <c r="C94" s="40"/>
      <c r="D94" s="41"/>
      <c r="E94" s="41"/>
      <c r="F94" s="41"/>
      <c r="G94" s="41"/>
      <c r="H94" s="41"/>
      <c r="I94" s="39"/>
      <c r="J94" s="57"/>
    </row>
    <row r="95" spans="2:10">
      <c r="B95" s="57"/>
      <c r="C95" s="40"/>
      <c r="D95" s="41"/>
      <c r="E95" s="41"/>
      <c r="F95" s="41"/>
      <c r="G95" s="41"/>
      <c r="H95" s="41"/>
      <c r="I95" s="39"/>
      <c r="J95" s="57"/>
    </row>
    <row r="99" spans="6:6">
      <c r="F99" s="10"/>
    </row>
  </sheetData>
  <autoFilter ref="L1:L109"/>
  <mergeCells count="10">
    <mergeCell ref="A1:L5"/>
    <mergeCell ref="K6:K7"/>
    <mergeCell ref="J6:J7"/>
    <mergeCell ref="A6:A7"/>
    <mergeCell ref="B6:B7"/>
    <mergeCell ref="C6:C7"/>
    <mergeCell ref="D6:E6"/>
    <mergeCell ref="F6:F7"/>
    <mergeCell ref="G6:H6"/>
    <mergeCell ref="I6:I7"/>
  </mergeCells>
  <pageMargins left="0.31496062992125984" right="0.19685039370078741" top="0.51181102362204722" bottom="0.51181102362204722" header="0.31496062992125984" footer="0.55118110236220474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6"/>
  <sheetViews>
    <sheetView zoomScale="85" zoomScaleNormal="85" workbookViewId="0">
      <selection activeCell="G38" sqref="G38"/>
    </sheetView>
  </sheetViews>
  <sheetFormatPr defaultRowHeight="15"/>
  <cols>
    <col min="2" max="2" width="15.42578125" bestFit="1" customWidth="1"/>
    <col min="3" max="3" width="26.28515625" bestFit="1" customWidth="1"/>
    <col min="10" max="10" width="13.5703125" customWidth="1"/>
    <col min="11" max="11" width="19" customWidth="1"/>
  </cols>
  <sheetData>
    <row r="1" spans="1:12" ht="15" customHeight="1">
      <c r="A1" s="66" t="s">
        <v>318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1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.75" customHeight="1">
      <c r="A6" s="83" t="s">
        <v>0</v>
      </c>
      <c r="B6" s="84" t="s">
        <v>1</v>
      </c>
      <c r="C6" s="84" t="s">
        <v>2</v>
      </c>
      <c r="D6" s="85" t="s">
        <v>3</v>
      </c>
      <c r="E6" s="85"/>
      <c r="F6" s="81" t="s">
        <v>5</v>
      </c>
      <c r="G6" s="86" t="s">
        <v>4</v>
      </c>
      <c r="H6" s="87"/>
      <c r="I6" s="81" t="s">
        <v>5</v>
      </c>
      <c r="J6" s="81" t="s">
        <v>322</v>
      </c>
      <c r="K6" s="79" t="s">
        <v>6</v>
      </c>
      <c r="L6" s="23" t="s">
        <v>324</v>
      </c>
    </row>
    <row r="7" spans="1:12" ht="15.75" customHeight="1">
      <c r="A7" s="83"/>
      <c r="B7" s="84"/>
      <c r="C7" s="84"/>
      <c r="D7" s="13" t="s">
        <v>7</v>
      </c>
      <c r="E7" s="13" t="s">
        <v>8</v>
      </c>
      <c r="F7" s="81"/>
      <c r="G7" s="13" t="s">
        <v>7</v>
      </c>
      <c r="H7" s="13" t="s">
        <v>9</v>
      </c>
      <c r="I7" s="81"/>
      <c r="J7" s="82"/>
      <c r="K7" s="80"/>
      <c r="L7" s="24"/>
    </row>
    <row r="8" spans="1:12">
      <c r="A8" s="29">
        <v>1</v>
      </c>
      <c r="B8" s="47" t="s">
        <v>171</v>
      </c>
      <c r="C8" s="47" t="s">
        <v>172</v>
      </c>
      <c r="D8" s="46">
        <v>43</v>
      </c>
      <c r="E8" s="46">
        <v>17</v>
      </c>
      <c r="F8" s="46">
        <f t="shared" ref="F8:F28" si="0">SUM(D8+E8)</f>
        <v>60</v>
      </c>
      <c r="G8" s="46">
        <v>38</v>
      </c>
      <c r="H8" s="46">
        <v>10</v>
      </c>
      <c r="I8" s="46">
        <f>SUM(G8+H8)</f>
        <v>48</v>
      </c>
      <c r="J8" s="13">
        <f t="shared" ref="J8:J40" si="1">F8+I8</f>
        <v>108</v>
      </c>
      <c r="K8" s="13">
        <f>J8/150*100</f>
        <v>72</v>
      </c>
      <c r="L8" s="13" t="str">
        <f>IF(J8&gt;=105,"Dist",IF(J8&gt;=90,"First",IF(J8&gt;=75,"Second",IF(J8&gt;=52.5,"Pass",IF(J8&lt;=52,"Fail")))))</f>
        <v>Dist</v>
      </c>
    </row>
    <row r="9" spans="1:12">
      <c r="A9" s="29">
        <v>2</v>
      </c>
      <c r="B9" s="47" t="s">
        <v>173</v>
      </c>
      <c r="C9" s="47" t="s">
        <v>174</v>
      </c>
      <c r="D9" s="46">
        <v>35</v>
      </c>
      <c r="E9" s="46">
        <v>16</v>
      </c>
      <c r="F9" s="46">
        <f t="shared" si="0"/>
        <v>51</v>
      </c>
      <c r="G9" s="46">
        <v>35</v>
      </c>
      <c r="H9" s="46">
        <v>9</v>
      </c>
      <c r="I9" s="46">
        <f t="shared" ref="I9:I28" si="2">SUM(G9+H9)</f>
        <v>44</v>
      </c>
      <c r="J9" s="13">
        <f t="shared" si="1"/>
        <v>95</v>
      </c>
      <c r="K9" s="13">
        <f t="shared" ref="K9:K72" si="3">J9/150*100</f>
        <v>63.333333333333329</v>
      </c>
      <c r="L9" s="13" t="str">
        <f t="shared" ref="L9:L72" si="4">IF(J9&gt;=105,"Dist",IF(J9&gt;=90,"First",IF(J9&gt;=75,"Second",IF(J9&gt;=52.5,"Pass",IF(J9&lt;=52,"Fail")))))</f>
        <v>First</v>
      </c>
    </row>
    <row r="10" spans="1:12">
      <c r="A10" s="29">
        <v>3</v>
      </c>
      <c r="B10" s="47" t="s">
        <v>175</v>
      </c>
      <c r="C10" s="47" t="s">
        <v>176</v>
      </c>
      <c r="D10" s="46">
        <v>40</v>
      </c>
      <c r="E10" s="46">
        <v>13</v>
      </c>
      <c r="F10" s="46">
        <f t="shared" si="0"/>
        <v>53</v>
      </c>
      <c r="G10" s="46">
        <v>35</v>
      </c>
      <c r="H10" s="46">
        <v>6</v>
      </c>
      <c r="I10" s="46">
        <f t="shared" si="2"/>
        <v>41</v>
      </c>
      <c r="J10" s="13">
        <f t="shared" si="1"/>
        <v>94</v>
      </c>
      <c r="K10" s="13">
        <f t="shared" si="3"/>
        <v>62.666666666666671</v>
      </c>
      <c r="L10" s="13" t="str">
        <f t="shared" si="4"/>
        <v>First</v>
      </c>
    </row>
    <row r="11" spans="1:12">
      <c r="A11" s="29">
        <v>4</v>
      </c>
      <c r="B11" s="47" t="s">
        <v>177</v>
      </c>
      <c r="C11" s="47" t="s">
        <v>178</v>
      </c>
      <c r="D11" s="46">
        <v>54</v>
      </c>
      <c r="E11" s="46">
        <v>18</v>
      </c>
      <c r="F11" s="46">
        <f>SUM(D11+E11)</f>
        <v>72</v>
      </c>
      <c r="G11" s="46">
        <v>35</v>
      </c>
      <c r="H11" s="46">
        <v>10</v>
      </c>
      <c r="I11" s="46">
        <f t="shared" si="2"/>
        <v>45</v>
      </c>
      <c r="J11" s="13">
        <f t="shared" si="1"/>
        <v>117</v>
      </c>
      <c r="K11" s="13">
        <f t="shared" si="3"/>
        <v>78</v>
      </c>
      <c r="L11" s="13" t="str">
        <f t="shared" si="4"/>
        <v>Dist</v>
      </c>
    </row>
    <row r="12" spans="1:12">
      <c r="A12" s="29">
        <v>5</v>
      </c>
      <c r="B12" s="47" t="s">
        <v>179</v>
      </c>
      <c r="C12" s="47" t="s">
        <v>180</v>
      </c>
      <c r="D12" s="46">
        <v>32</v>
      </c>
      <c r="E12" s="46">
        <v>8</v>
      </c>
      <c r="F12" s="46">
        <f>SUM(D12+E12)</f>
        <v>40</v>
      </c>
      <c r="G12" s="46">
        <v>25</v>
      </c>
      <c r="H12" s="46">
        <v>4</v>
      </c>
      <c r="I12" s="46">
        <f t="shared" si="2"/>
        <v>29</v>
      </c>
      <c r="J12" s="13">
        <f t="shared" si="1"/>
        <v>69</v>
      </c>
      <c r="K12" s="13">
        <f t="shared" si="3"/>
        <v>46</v>
      </c>
      <c r="L12" s="13" t="str">
        <f t="shared" si="4"/>
        <v>Pass</v>
      </c>
    </row>
    <row r="13" spans="1:12">
      <c r="A13" s="29">
        <v>6</v>
      </c>
      <c r="B13" s="47" t="s">
        <v>181</v>
      </c>
      <c r="C13" s="47" t="s">
        <v>182</v>
      </c>
      <c r="D13" s="46">
        <v>7</v>
      </c>
      <c r="E13" s="46">
        <v>9</v>
      </c>
      <c r="F13" s="46">
        <f t="shared" si="0"/>
        <v>16</v>
      </c>
      <c r="G13" s="46">
        <v>35</v>
      </c>
      <c r="H13" s="46">
        <v>5</v>
      </c>
      <c r="I13" s="46">
        <f t="shared" si="2"/>
        <v>40</v>
      </c>
      <c r="J13" s="13">
        <f t="shared" si="1"/>
        <v>56</v>
      </c>
      <c r="K13" s="13">
        <f t="shared" si="3"/>
        <v>37.333333333333336</v>
      </c>
      <c r="L13" s="13" t="s">
        <v>11</v>
      </c>
    </row>
    <row r="14" spans="1:12">
      <c r="A14" s="29">
        <v>7</v>
      </c>
      <c r="B14" s="47" t="s">
        <v>183</v>
      </c>
      <c r="C14" s="47" t="s">
        <v>184</v>
      </c>
      <c r="D14" s="46">
        <v>23</v>
      </c>
      <c r="E14" s="46">
        <v>9</v>
      </c>
      <c r="F14" s="46">
        <f t="shared" si="0"/>
        <v>32</v>
      </c>
      <c r="G14" s="46">
        <v>30</v>
      </c>
      <c r="H14" s="46">
        <v>9</v>
      </c>
      <c r="I14" s="46">
        <f t="shared" si="2"/>
        <v>39</v>
      </c>
      <c r="J14" s="13">
        <f t="shared" si="1"/>
        <v>71</v>
      </c>
      <c r="K14" s="13">
        <f t="shared" si="3"/>
        <v>47.333333333333336</v>
      </c>
      <c r="L14" s="13" t="s">
        <v>11</v>
      </c>
    </row>
    <row r="15" spans="1:12">
      <c r="A15" s="29">
        <v>8</v>
      </c>
      <c r="B15" s="47" t="s">
        <v>185</v>
      </c>
      <c r="C15" s="47" t="s">
        <v>186</v>
      </c>
      <c r="D15" s="46">
        <v>64</v>
      </c>
      <c r="E15" s="46">
        <v>19</v>
      </c>
      <c r="F15" s="46">
        <f t="shared" si="0"/>
        <v>83</v>
      </c>
      <c r="G15" s="46">
        <v>38</v>
      </c>
      <c r="H15" s="46">
        <v>10</v>
      </c>
      <c r="I15" s="46">
        <f t="shared" si="2"/>
        <v>48</v>
      </c>
      <c r="J15" s="13">
        <f t="shared" si="1"/>
        <v>131</v>
      </c>
      <c r="K15" s="13">
        <f t="shared" si="3"/>
        <v>87.333333333333329</v>
      </c>
      <c r="L15" s="13" t="str">
        <f t="shared" si="4"/>
        <v>Dist</v>
      </c>
    </row>
    <row r="16" spans="1:12">
      <c r="A16" s="29">
        <v>9</v>
      </c>
      <c r="B16" s="47" t="s">
        <v>187</v>
      </c>
      <c r="C16" s="47" t="s">
        <v>188</v>
      </c>
      <c r="D16" s="46">
        <v>6</v>
      </c>
      <c r="E16" s="46">
        <v>8</v>
      </c>
      <c r="F16" s="46">
        <f t="shared" si="0"/>
        <v>14</v>
      </c>
      <c r="G16" s="46">
        <v>18</v>
      </c>
      <c r="H16" s="46">
        <v>4</v>
      </c>
      <c r="I16" s="46">
        <f t="shared" si="2"/>
        <v>22</v>
      </c>
      <c r="J16" s="13">
        <f t="shared" si="1"/>
        <v>36</v>
      </c>
      <c r="K16" s="13">
        <f t="shared" si="3"/>
        <v>24</v>
      </c>
      <c r="L16" s="13" t="str">
        <f t="shared" si="4"/>
        <v>Fail</v>
      </c>
    </row>
    <row r="17" spans="1:12">
      <c r="A17" s="29">
        <v>10</v>
      </c>
      <c r="B17" s="47" t="s">
        <v>189</v>
      </c>
      <c r="C17" s="47" t="s">
        <v>190</v>
      </c>
      <c r="D17" s="46">
        <v>51</v>
      </c>
      <c r="E17" s="46">
        <v>16</v>
      </c>
      <c r="F17" s="46">
        <f t="shared" si="0"/>
        <v>67</v>
      </c>
      <c r="G17" s="46">
        <v>40</v>
      </c>
      <c r="H17" s="46">
        <v>10</v>
      </c>
      <c r="I17" s="46">
        <f t="shared" si="2"/>
        <v>50</v>
      </c>
      <c r="J17" s="13">
        <f t="shared" si="1"/>
        <v>117</v>
      </c>
      <c r="K17" s="13">
        <f t="shared" si="3"/>
        <v>78</v>
      </c>
      <c r="L17" s="13" t="str">
        <f t="shared" si="4"/>
        <v>Dist</v>
      </c>
    </row>
    <row r="18" spans="1:12">
      <c r="A18" s="29">
        <v>11</v>
      </c>
      <c r="B18" s="47" t="s">
        <v>191</v>
      </c>
      <c r="C18" s="47" t="s">
        <v>192</v>
      </c>
      <c r="D18" s="46">
        <v>40</v>
      </c>
      <c r="E18" s="46">
        <v>18</v>
      </c>
      <c r="F18" s="46">
        <f t="shared" si="0"/>
        <v>58</v>
      </c>
      <c r="G18" s="46">
        <v>40</v>
      </c>
      <c r="H18" s="46">
        <v>10</v>
      </c>
      <c r="I18" s="46">
        <f t="shared" si="2"/>
        <v>50</v>
      </c>
      <c r="J18" s="13">
        <f t="shared" si="1"/>
        <v>108</v>
      </c>
      <c r="K18" s="13">
        <f t="shared" si="3"/>
        <v>72</v>
      </c>
      <c r="L18" s="13" t="str">
        <f t="shared" si="4"/>
        <v>Dist</v>
      </c>
    </row>
    <row r="19" spans="1:12">
      <c r="A19" s="29">
        <v>12</v>
      </c>
      <c r="B19" s="47" t="s">
        <v>193</v>
      </c>
      <c r="C19" s="47" t="s">
        <v>194</v>
      </c>
      <c r="D19" s="65" t="s">
        <v>319</v>
      </c>
      <c r="E19" s="46">
        <v>14</v>
      </c>
      <c r="F19" s="46">
        <v>14</v>
      </c>
      <c r="G19" s="65" t="s">
        <v>319</v>
      </c>
      <c r="H19" s="46">
        <v>9</v>
      </c>
      <c r="I19" s="46">
        <v>9</v>
      </c>
      <c r="J19" s="13">
        <f t="shared" si="1"/>
        <v>23</v>
      </c>
      <c r="K19" s="13">
        <f t="shared" si="3"/>
        <v>15.333333333333332</v>
      </c>
      <c r="L19" s="13" t="str">
        <f t="shared" si="4"/>
        <v>Fail</v>
      </c>
    </row>
    <row r="20" spans="1:12">
      <c r="A20" s="29">
        <v>13</v>
      </c>
      <c r="B20" s="47" t="s">
        <v>195</v>
      </c>
      <c r="C20" s="47" t="s">
        <v>196</v>
      </c>
      <c r="D20" s="65" t="s">
        <v>319</v>
      </c>
      <c r="E20" s="46">
        <v>10</v>
      </c>
      <c r="F20" s="46">
        <v>10</v>
      </c>
      <c r="G20" s="65" t="s">
        <v>320</v>
      </c>
      <c r="H20" s="46">
        <v>10</v>
      </c>
      <c r="I20" s="46">
        <v>10</v>
      </c>
      <c r="J20" s="13">
        <f t="shared" si="1"/>
        <v>20</v>
      </c>
      <c r="K20" s="13">
        <f t="shared" si="3"/>
        <v>13.333333333333334</v>
      </c>
      <c r="L20" s="13" t="str">
        <f t="shared" si="4"/>
        <v>Fail</v>
      </c>
    </row>
    <row r="21" spans="1:12">
      <c r="A21" s="29">
        <v>14</v>
      </c>
      <c r="B21" s="47" t="s">
        <v>197</v>
      </c>
      <c r="C21" s="47" t="s">
        <v>198</v>
      </c>
      <c r="D21" s="46">
        <v>2</v>
      </c>
      <c r="E21" s="46">
        <v>10</v>
      </c>
      <c r="F21" s="46">
        <f t="shared" si="0"/>
        <v>12</v>
      </c>
      <c r="G21" s="46">
        <v>30</v>
      </c>
      <c r="H21" s="46">
        <v>9</v>
      </c>
      <c r="I21" s="46">
        <f t="shared" si="2"/>
        <v>39</v>
      </c>
      <c r="J21" s="13">
        <f t="shared" si="1"/>
        <v>51</v>
      </c>
      <c r="K21" s="13">
        <f t="shared" si="3"/>
        <v>34</v>
      </c>
      <c r="L21" s="13" t="str">
        <f t="shared" si="4"/>
        <v>Fail</v>
      </c>
    </row>
    <row r="22" spans="1:12">
      <c r="A22" s="29">
        <v>15</v>
      </c>
      <c r="B22" s="47" t="s">
        <v>199</v>
      </c>
      <c r="C22" s="47" t="s">
        <v>200</v>
      </c>
      <c r="D22" s="46">
        <v>2</v>
      </c>
      <c r="E22" s="46">
        <v>14</v>
      </c>
      <c r="F22" s="46">
        <f t="shared" si="0"/>
        <v>16</v>
      </c>
      <c r="G22" s="46">
        <v>30</v>
      </c>
      <c r="H22" s="46">
        <v>4</v>
      </c>
      <c r="I22" s="46">
        <f t="shared" si="2"/>
        <v>34</v>
      </c>
      <c r="J22" s="13">
        <f t="shared" si="1"/>
        <v>50</v>
      </c>
      <c r="K22" s="13">
        <f t="shared" si="3"/>
        <v>33.333333333333329</v>
      </c>
      <c r="L22" s="13" t="str">
        <f t="shared" si="4"/>
        <v>Fail</v>
      </c>
    </row>
    <row r="23" spans="1:12">
      <c r="A23" s="29">
        <v>16</v>
      </c>
      <c r="B23" s="47" t="s">
        <v>201</v>
      </c>
      <c r="C23" s="47" t="s">
        <v>202</v>
      </c>
      <c r="D23" s="46">
        <v>32</v>
      </c>
      <c r="E23" s="46">
        <v>11</v>
      </c>
      <c r="F23" s="46">
        <f t="shared" si="0"/>
        <v>43</v>
      </c>
      <c r="G23" s="46">
        <v>38</v>
      </c>
      <c r="H23" s="46">
        <v>7</v>
      </c>
      <c r="I23" s="46">
        <f t="shared" si="2"/>
        <v>45</v>
      </c>
      <c r="J23" s="13">
        <f t="shared" si="1"/>
        <v>88</v>
      </c>
      <c r="K23" s="13">
        <f t="shared" si="3"/>
        <v>58.666666666666664</v>
      </c>
      <c r="L23" s="13" t="str">
        <f t="shared" si="4"/>
        <v>Second</v>
      </c>
    </row>
    <row r="24" spans="1:12">
      <c r="A24" s="29">
        <v>17</v>
      </c>
      <c r="B24" s="47" t="s">
        <v>203</v>
      </c>
      <c r="C24" s="47" t="s">
        <v>204</v>
      </c>
      <c r="D24" s="46">
        <v>23</v>
      </c>
      <c r="E24" s="46">
        <v>13</v>
      </c>
      <c r="F24" s="46">
        <f t="shared" si="0"/>
        <v>36</v>
      </c>
      <c r="G24" s="46">
        <v>35</v>
      </c>
      <c r="H24" s="46">
        <v>9</v>
      </c>
      <c r="I24" s="46">
        <f>SUM(G24+H24)</f>
        <v>44</v>
      </c>
      <c r="J24" s="13">
        <f t="shared" si="1"/>
        <v>80</v>
      </c>
      <c r="K24" s="13">
        <f t="shared" si="3"/>
        <v>53.333333333333336</v>
      </c>
      <c r="L24" s="13" t="s">
        <v>11</v>
      </c>
    </row>
    <row r="25" spans="1:12">
      <c r="A25" s="29">
        <v>18</v>
      </c>
      <c r="B25" s="47" t="s">
        <v>205</v>
      </c>
      <c r="C25" s="47" t="s">
        <v>206</v>
      </c>
      <c r="D25" s="46">
        <v>32</v>
      </c>
      <c r="E25" s="46">
        <v>18</v>
      </c>
      <c r="F25" s="46">
        <f t="shared" si="0"/>
        <v>50</v>
      </c>
      <c r="G25" s="46">
        <v>37</v>
      </c>
      <c r="H25" s="46">
        <v>10</v>
      </c>
      <c r="I25" s="46">
        <f t="shared" si="2"/>
        <v>47</v>
      </c>
      <c r="J25" s="13">
        <f t="shared" si="1"/>
        <v>97</v>
      </c>
      <c r="K25" s="13">
        <f t="shared" si="3"/>
        <v>64.666666666666657</v>
      </c>
      <c r="L25" s="13" t="str">
        <f t="shared" si="4"/>
        <v>First</v>
      </c>
    </row>
    <row r="26" spans="1:12">
      <c r="A26" s="29">
        <v>19</v>
      </c>
      <c r="B26" s="47" t="s">
        <v>207</v>
      </c>
      <c r="C26" s="47" t="s">
        <v>208</v>
      </c>
      <c r="D26" s="46">
        <v>33</v>
      </c>
      <c r="E26" s="46">
        <v>17</v>
      </c>
      <c r="F26" s="46">
        <f t="shared" si="0"/>
        <v>50</v>
      </c>
      <c r="G26" s="46">
        <v>35</v>
      </c>
      <c r="H26" s="46">
        <v>9</v>
      </c>
      <c r="I26" s="46">
        <f t="shared" si="2"/>
        <v>44</v>
      </c>
      <c r="J26" s="13">
        <f t="shared" si="1"/>
        <v>94</v>
      </c>
      <c r="K26" s="13">
        <f t="shared" si="3"/>
        <v>62.666666666666671</v>
      </c>
      <c r="L26" s="13" t="str">
        <f t="shared" si="4"/>
        <v>First</v>
      </c>
    </row>
    <row r="27" spans="1:12">
      <c r="A27" s="29">
        <v>20</v>
      </c>
      <c r="B27" s="47" t="s">
        <v>209</v>
      </c>
      <c r="C27" s="47" t="s">
        <v>210</v>
      </c>
      <c r="D27" s="46">
        <v>71</v>
      </c>
      <c r="E27" s="46">
        <v>18</v>
      </c>
      <c r="F27" s="46">
        <f t="shared" si="0"/>
        <v>89</v>
      </c>
      <c r="G27" s="46">
        <v>38</v>
      </c>
      <c r="H27" s="46">
        <v>10</v>
      </c>
      <c r="I27" s="46">
        <f t="shared" si="2"/>
        <v>48</v>
      </c>
      <c r="J27" s="13">
        <f t="shared" si="1"/>
        <v>137</v>
      </c>
      <c r="K27" s="13">
        <f t="shared" si="3"/>
        <v>91.333333333333329</v>
      </c>
      <c r="L27" s="13" t="str">
        <f t="shared" si="4"/>
        <v>Dist</v>
      </c>
    </row>
    <row r="28" spans="1:12">
      <c r="A28" s="29">
        <v>21</v>
      </c>
      <c r="B28" s="47" t="s">
        <v>211</v>
      </c>
      <c r="C28" s="47" t="s">
        <v>212</v>
      </c>
      <c r="D28" s="46">
        <v>44</v>
      </c>
      <c r="E28" s="46">
        <v>19</v>
      </c>
      <c r="F28" s="46">
        <f t="shared" si="0"/>
        <v>63</v>
      </c>
      <c r="G28" s="46">
        <v>35</v>
      </c>
      <c r="H28" s="46">
        <v>10</v>
      </c>
      <c r="I28" s="46">
        <f t="shared" si="2"/>
        <v>45</v>
      </c>
      <c r="J28" s="13">
        <f t="shared" si="1"/>
        <v>108</v>
      </c>
      <c r="K28" s="13">
        <f t="shared" si="3"/>
        <v>72</v>
      </c>
      <c r="L28" s="13" t="str">
        <f t="shared" si="4"/>
        <v>Dist</v>
      </c>
    </row>
    <row r="29" spans="1:12">
      <c r="A29" s="29">
        <v>22</v>
      </c>
      <c r="B29" s="47" t="s">
        <v>215</v>
      </c>
      <c r="C29" s="47" t="s">
        <v>216</v>
      </c>
      <c r="D29" s="46">
        <v>32</v>
      </c>
      <c r="E29" s="46">
        <v>15</v>
      </c>
      <c r="F29" s="46">
        <f t="shared" ref="F29:F34" si="5">SUM(D29+E29)</f>
        <v>47</v>
      </c>
      <c r="G29" s="46">
        <v>33</v>
      </c>
      <c r="H29" s="46">
        <v>9</v>
      </c>
      <c r="I29" s="46">
        <f t="shared" ref="I29:I34" si="6">SUM(G29+H29)</f>
        <v>42</v>
      </c>
      <c r="J29" s="13">
        <f t="shared" si="1"/>
        <v>89</v>
      </c>
      <c r="K29" s="13">
        <f t="shared" si="3"/>
        <v>59.333333333333336</v>
      </c>
      <c r="L29" s="13" t="str">
        <f t="shared" si="4"/>
        <v>Second</v>
      </c>
    </row>
    <row r="30" spans="1:12">
      <c r="A30" s="29">
        <v>23</v>
      </c>
      <c r="B30" s="47" t="s">
        <v>217</v>
      </c>
      <c r="C30" s="47" t="s">
        <v>218</v>
      </c>
      <c r="D30" s="46">
        <v>34</v>
      </c>
      <c r="E30" s="46">
        <v>16</v>
      </c>
      <c r="F30" s="46">
        <f t="shared" si="5"/>
        <v>50</v>
      </c>
      <c r="G30" s="46">
        <v>40</v>
      </c>
      <c r="H30" s="46">
        <v>9</v>
      </c>
      <c r="I30" s="46">
        <f t="shared" si="6"/>
        <v>49</v>
      </c>
      <c r="J30" s="13">
        <f t="shared" si="1"/>
        <v>99</v>
      </c>
      <c r="K30" s="13">
        <f t="shared" si="3"/>
        <v>66</v>
      </c>
      <c r="L30" s="13" t="str">
        <f t="shared" si="4"/>
        <v>First</v>
      </c>
    </row>
    <row r="31" spans="1:12">
      <c r="A31" s="29">
        <v>24</v>
      </c>
      <c r="B31" s="47" t="s">
        <v>219</v>
      </c>
      <c r="C31" s="47" t="s">
        <v>220</v>
      </c>
      <c r="D31" s="46">
        <v>11</v>
      </c>
      <c r="E31" s="46">
        <v>13</v>
      </c>
      <c r="F31" s="46">
        <f t="shared" si="5"/>
        <v>24</v>
      </c>
      <c r="G31" s="46">
        <v>16</v>
      </c>
      <c r="H31" s="46">
        <v>4</v>
      </c>
      <c r="I31" s="46">
        <f t="shared" si="6"/>
        <v>20</v>
      </c>
      <c r="J31" s="13">
        <f t="shared" si="1"/>
        <v>44</v>
      </c>
      <c r="K31" s="13">
        <f t="shared" si="3"/>
        <v>29.333333333333332</v>
      </c>
      <c r="L31" s="13" t="str">
        <f t="shared" si="4"/>
        <v>Fail</v>
      </c>
    </row>
    <row r="32" spans="1:12">
      <c r="A32" s="29">
        <v>25</v>
      </c>
      <c r="B32" s="47" t="s">
        <v>221</v>
      </c>
      <c r="C32" s="47" t="s">
        <v>222</v>
      </c>
      <c r="D32" s="46">
        <v>75</v>
      </c>
      <c r="E32" s="46">
        <v>20</v>
      </c>
      <c r="F32" s="46">
        <f t="shared" si="5"/>
        <v>95</v>
      </c>
      <c r="G32" s="46">
        <v>40</v>
      </c>
      <c r="H32" s="46">
        <v>10</v>
      </c>
      <c r="I32" s="46">
        <f t="shared" si="6"/>
        <v>50</v>
      </c>
      <c r="J32" s="13">
        <f t="shared" si="1"/>
        <v>145</v>
      </c>
      <c r="K32" s="13">
        <f t="shared" si="3"/>
        <v>96.666666666666671</v>
      </c>
      <c r="L32" s="13" t="str">
        <f t="shared" si="4"/>
        <v>Dist</v>
      </c>
    </row>
    <row r="33" spans="1:12">
      <c r="A33" s="29">
        <v>26</v>
      </c>
      <c r="B33" s="47" t="s">
        <v>223</v>
      </c>
      <c r="C33" s="47" t="s">
        <v>224</v>
      </c>
      <c r="D33" s="46">
        <v>38</v>
      </c>
      <c r="E33" s="46">
        <v>9</v>
      </c>
      <c r="F33" s="46">
        <f t="shared" si="5"/>
        <v>47</v>
      </c>
      <c r="G33" s="46">
        <v>38</v>
      </c>
      <c r="H33" s="46">
        <v>6</v>
      </c>
      <c r="I33" s="46">
        <f t="shared" si="6"/>
        <v>44</v>
      </c>
      <c r="J33" s="13">
        <f t="shared" si="1"/>
        <v>91</v>
      </c>
      <c r="K33" s="13">
        <f t="shared" si="3"/>
        <v>60.666666666666671</v>
      </c>
      <c r="L33" s="13" t="str">
        <f t="shared" si="4"/>
        <v>First</v>
      </c>
    </row>
    <row r="34" spans="1:12">
      <c r="A34" s="29">
        <v>27</v>
      </c>
      <c r="B34" s="47" t="s">
        <v>225</v>
      </c>
      <c r="C34" s="47" t="s">
        <v>226</v>
      </c>
      <c r="D34" s="46">
        <v>42</v>
      </c>
      <c r="E34" s="46">
        <v>18</v>
      </c>
      <c r="F34" s="46">
        <f t="shared" si="5"/>
        <v>60</v>
      </c>
      <c r="G34" s="46">
        <v>35</v>
      </c>
      <c r="H34" s="46">
        <v>9</v>
      </c>
      <c r="I34" s="46">
        <f t="shared" si="6"/>
        <v>44</v>
      </c>
      <c r="J34" s="13">
        <f t="shared" si="1"/>
        <v>104</v>
      </c>
      <c r="K34" s="13">
        <f t="shared" si="3"/>
        <v>69.333333333333343</v>
      </c>
      <c r="L34" s="13" t="str">
        <f t="shared" si="4"/>
        <v>First</v>
      </c>
    </row>
    <row r="35" spans="1:12">
      <c r="A35" s="29">
        <v>28</v>
      </c>
      <c r="B35" s="47" t="s">
        <v>227</v>
      </c>
      <c r="C35" s="47" t="s">
        <v>228</v>
      </c>
      <c r="D35" s="65" t="s">
        <v>321</v>
      </c>
      <c r="E35" s="46">
        <v>10</v>
      </c>
      <c r="F35" s="46">
        <v>10</v>
      </c>
      <c r="G35" s="65" t="s">
        <v>321</v>
      </c>
      <c r="H35" s="46">
        <v>9</v>
      </c>
      <c r="I35" s="46">
        <v>9</v>
      </c>
      <c r="J35" s="13">
        <f t="shared" si="1"/>
        <v>19</v>
      </c>
      <c r="K35" s="13">
        <f>J35/150*100</f>
        <v>12.666666666666668</v>
      </c>
      <c r="L35" s="13" t="str">
        <f t="shared" si="4"/>
        <v>Fail</v>
      </c>
    </row>
    <row r="36" spans="1:12">
      <c r="A36" s="29">
        <v>29</v>
      </c>
      <c r="B36" s="47" t="s">
        <v>229</v>
      </c>
      <c r="C36" s="47" t="s">
        <v>230</v>
      </c>
      <c r="D36" s="46">
        <v>34</v>
      </c>
      <c r="E36" s="46">
        <v>16</v>
      </c>
      <c r="F36" s="46">
        <f>SUM(D36+E36)</f>
        <v>50</v>
      </c>
      <c r="G36" s="46">
        <v>39</v>
      </c>
      <c r="H36" s="46">
        <v>10</v>
      </c>
      <c r="I36" s="46">
        <v>48</v>
      </c>
      <c r="J36" s="13">
        <f t="shared" si="1"/>
        <v>98</v>
      </c>
      <c r="K36" s="13">
        <f t="shared" si="3"/>
        <v>65.333333333333329</v>
      </c>
      <c r="L36" s="13" t="str">
        <f t="shared" si="4"/>
        <v>First</v>
      </c>
    </row>
    <row r="37" spans="1:12">
      <c r="A37" s="29">
        <v>30</v>
      </c>
      <c r="B37" s="47" t="s">
        <v>231</v>
      </c>
      <c r="C37" s="47" t="s">
        <v>232</v>
      </c>
      <c r="D37" s="46">
        <v>43</v>
      </c>
      <c r="E37" s="46">
        <v>14</v>
      </c>
      <c r="F37" s="46">
        <f>SUM(D37+E37)</f>
        <v>57</v>
      </c>
      <c r="G37" s="46">
        <v>37</v>
      </c>
      <c r="H37" s="46">
        <v>10</v>
      </c>
      <c r="I37" s="46">
        <f>SUM(G37+H37)</f>
        <v>47</v>
      </c>
      <c r="J37" s="13">
        <f t="shared" si="1"/>
        <v>104</v>
      </c>
      <c r="K37" s="13">
        <f t="shared" si="3"/>
        <v>69.333333333333343</v>
      </c>
      <c r="L37" s="13" t="str">
        <f t="shared" si="4"/>
        <v>First</v>
      </c>
    </row>
    <row r="38" spans="1:12">
      <c r="A38" s="29">
        <v>31</v>
      </c>
      <c r="B38" s="47" t="s">
        <v>233</v>
      </c>
      <c r="C38" s="47" t="s">
        <v>234</v>
      </c>
      <c r="D38" s="46">
        <v>10</v>
      </c>
      <c r="E38" s="46">
        <v>8</v>
      </c>
      <c r="F38" s="46">
        <f>SUM(D38+E38)</f>
        <v>18</v>
      </c>
      <c r="G38" s="65" t="s">
        <v>321</v>
      </c>
      <c r="H38" s="46">
        <v>4</v>
      </c>
      <c r="I38" s="46">
        <v>4</v>
      </c>
      <c r="J38" s="13">
        <f t="shared" si="1"/>
        <v>22</v>
      </c>
      <c r="K38" s="13">
        <f t="shared" si="3"/>
        <v>14.666666666666666</v>
      </c>
      <c r="L38" s="13" t="s">
        <v>11</v>
      </c>
    </row>
    <row r="39" spans="1:12">
      <c r="A39" s="29">
        <v>32</v>
      </c>
      <c r="B39" s="47" t="s">
        <v>235</v>
      </c>
      <c r="C39" s="47" t="s">
        <v>236</v>
      </c>
      <c r="D39" s="65" t="s">
        <v>320</v>
      </c>
      <c r="E39" s="46">
        <v>8</v>
      </c>
      <c r="F39" s="46">
        <v>8</v>
      </c>
      <c r="G39" s="46" t="s">
        <v>321</v>
      </c>
      <c r="H39" s="46">
        <v>4</v>
      </c>
      <c r="I39" s="46">
        <v>4</v>
      </c>
      <c r="J39" s="13">
        <f t="shared" si="1"/>
        <v>12</v>
      </c>
      <c r="K39" s="61" t="s">
        <v>11</v>
      </c>
      <c r="L39" s="13" t="s">
        <v>11</v>
      </c>
    </row>
    <row r="40" spans="1:12">
      <c r="A40" s="29">
        <v>33</v>
      </c>
      <c r="B40" s="47" t="s">
        <v>237</v>
      </c>
      <c r="C40" s="47" t="s">
        <v>238</v>
      </c>
      <c r="D40" s="46">
        <v>41</v>
      </c>
      <c r="E40" s="46">
        <v>18</v>
      </c>
      <c r="F40" s="46">
        <f t="shared" ref="F40:F59" si="7">SUM(D40+E40)</f>
        <v>59</v>
      </c>
      <c r="G40" s="46">
        <v>40</v>
      </c>
      <c r="H40" s="46">
        <v>9</v>
      </c>
      <c r="I40" s="46">
        <f t="shared" ref="I40:I69" si="8">SUM(G40+H40)</f>
        <v>49</v>
      </c>
      <c r="J40" s="61">
        <f t="shared" si="1"/>
        <v>108</v>
      </c>
      <c r="K40" s="13">
        <f t="shared" si="3"/>
        <v>72</v>
      </c>
      <c r="L40" s="13" t="str">
        <f t="shared" si="4"/>
        <v>Dist</v>
      </c>
    </row>
    <row r="41" spans="1:12">
      <c r="A41" s="29">
        <v>34</v>
      </c>
      <c r="B41" s="47" t="s">
        <v>239</v>
      </c>
      <c r="C41" s="47" t="s">
        <v>240</v>
      </c>
      <c r="D41" s="46">
        <v>32</v>
      </c>
      <c r="E41" s="46">
        <v>11</v>
      </c>
      <c r="F41" s="46">
        <f t="shared" si="7"/>
        <v>43</v>
      </c>
      <c r="G41" s="46">
        <v>35</v>
      </c>
      <c r="H41" s="46">
        <v>9</v>
      </c>
      <c r="I41" s="46">
        <f t="shared" si="8"/>
        <v>44</v>
      </c>
      <c r="J41" s="13">
        <f t="shared" ref="J41:J78" si="9">F41+I41</f>
        <v>87</v>
      </c>
      <c r="K41" s="13">
        <f t="shared" si="3"/>
        <v>57.999999999999993</v>
      </c>
      <c r="L41" s="13" t="str">
        <f t="shared" si="4"/>
        <v>Second</v>
      </c>
    </row>
    <row r="42" spans="1:12">
      <c r="A42" s="29">
        <v>35</v>
      </c>
      <c r="B42" s="47" t="s">
        <v>241</v>
      </c>
      <c r="C42" s="47" t="s">
        <v>242</v>
      </c>
      <c r="D42" s="46">
        <v>14</v>
      </c>
      <c r="E42" s="46">
        <v>8</v>
      </c>
      <c r="F42" s="46">
        <f t="shared" si="7"/>
        <v>22</v>
      </c>
      <c r="G42" s="46">
        <v>25</v>
      </c>
      <c r="H42" s="46">
        <v>6</v>
      </c>
      <c r="I42" s="46">
        <f t="shared" si="8"/>
        <v>31</v>
      </c>
      <c r="J42" s="13">
        <f t="shared" si="9"/>
        <v>53</v>
      </c>
      <c r="K42" s="13">
        <f t="shared" si="3"/>
        <v>35.333333333333336</v>
      </c>
      <c r="L42" s="13" t="s">
        <v>11</v>
      </c>
    </row>
    <row r="43" spans="1:12">
      <c r="A43" s="29">
        <v>36</v>
      </c>
      <c r="B43" s="47" t="s">
        <v>243</v>
      </c>
      <c r="C43" s="47" t="s">
        <v>315</v>
      </c>
      <c r="D43" s="46">
        <v>47</v>
      </c>
      <c r="E43" s="46">
        <v>14</v>
      </c>
      <c r="F43" s="46">
        <f t="shared" si="7"/>
        <v>61</v>
      </c>
      <c r="G43" s="46">
        <v>34</v>
      </c>
      <c r="H43" s="46">
        <v>9</v>
      </c>
      <c r="I43" s="46">
        <f t="shared" si="8"/>
        <v>43</v>
      </c>
      <c r="J43" s="13">
        <f t="shared" si="9"/>
        <v>104</v>
      </c>
      <c r="K43" s="13">
        <f t="shared" si="3"/>
        <v>69.333333333333343</v>
      </c>
      <c r="L43" s="13" t="str">
        <f t="shared" si="4"/>
        <v>First</v>
      </c>
    </row>
    <row r="44" spans="1:12">
      <c r="A44" s="29">
        <v>37</v>
      </c>
      <c r="B44" s="47" t="s">
        <v>244</v>
      </c>
      <c r="C44" s="47" t="s">
        <v>245</v>
      </c>
      <c r="D44" s="46">
        <v>32</v>
      </c>
      <c r="E44" s="46">
        <v>12</v>
      </c>
      <c r="F44" s="46">
        <f t="shared" si="7"/>
        <v>44</v>
      </c>
      <c r="G44" s="46">
        <v>34</v>
      </c>
      <c r="H44" s="46">
        <v>7</v>
      </c>
      <c r="I44" s="46">
        <f t="shared" si="8"/>
        <v>41</v>
      </c>
      <c r="J44" s="13">
        <f t="shared" si="9"/>
        <v>85</v>
      </c>
      <c r="K44" s="13">
        <f t="shared" si="3"/>
        <v>56.666666666666664</v>
      </c>
      <c r="L44" s="13" t="str">
        <f t="shared" si="4"/>
        <v>Second</v>
      </c>
    </row>
    <row r="45" spans="1:12">
      <c r="A45" s="29">
        <v>38</v>
      </c>
      <c r="B45" s="47" t="s">
        <v>246</v>
      </c>
      <c r="C45" s="47" t="s">
        <v>247</v>
      </c>
      <c r="D45" s="46">
        <v>47</v>
      </c>
      <c r="E45" s="46">
        <v>15</v>
      </c>
      <c r="F45" s="46">
        <f t="shared" si="7"/>
        <v>62</v>
      </c>
      <c r="G45" s="46">
        <v>37</v>
      </c>
      <c r="H45" s="46">
        <v>9</v>
      </c>
      <c r="I45" s="46">
        <f t="shared" si="8"/>
        <v>46</v>
      </c>
      <c r="J45" s="13">
        <f t="shared" si="9"/>
        <v>108</v>
      </c>
      <c r="K45" s="13">
        <f t="shared" si="3"/>
        <v>72</v>
      </c>
      <c r="L45" s="13" t="str">
        <f t="shared" si="4"/>
        <v>Dist</v>
      </c>
    </row>
    <row r="46" spans="1:12">
      <c r="A46" s="29">
        <v>39</v>
      </c>
      <c r="B46" s="47" t="s">
        <v>248</v>
      </c>
      <c r="C46" s="47" t="s">
        <v>249</v>
      </c>
      <c r="D46" s="46">
        <v>17</v>
      </c>
      <c r="E46" s="46">
        <v>17</v>
      </c>
      <c r="F46" s="46">
        <f t="shared" si="7"/>
        <v>34</v>
      </c>
      <c r="G46" s="46">
        <v>39</v>
      </c>
      <c r="H46" s="46">
        <v>10</v>
      </c>
      <c r="I46" s="46">
        <f t="shared" si="8"/>
        <v>49</v>
      </c>
      <c r="J46" s="13">
        <f t="shared" si="9"/>
        <v>83</v>
      </c>
      <c r="K46" s="13">
        <f t="shared" si="3"/>
        <v>55.333333333333336</v>
      </c>
      <c r="L46" s="13" t="s">
        <v>11</v>
      </c>
    </row>
    <row r="47" spans="1:12">
      <c r="A47" s="29">
        <v>40</v>
      </c>
      <c r="B47" s="47" t="s">
        <v>250</v>
      </c>
      <c r="C47" s="47" t="s">
        <v>251</v>
      </c>
      <c r="D47" s="46">
        <v>17</v>
      </c>
      <c r="E47" s="46">
        <v>10</v>
      </c>
      <c r="F47" s="46">
        <f t="shared" si="7"/>
        <v>27</v>
      </c>
      <c r="G47" s="46">
        <v>36</v>
      </c>
      <c r="H47" s="46">
        <v>9</v>
      </c>
      <c r="I47" s="46">
        <f t="shared" si="8"/>
        <v>45</v>
      </c>
      <c r="J47" s="13">
        <f t="shared" si="9"/>
        <v>72</v>
      </c>
      <c r="K47" s="13">
        <f t="shared" si="3"/>
        <v>48</v>
      </c>
      <c r="L47" s="13" t="s">
        <v>11</v>
      </c>
    </row>
    <row r="48" spans="1:12">
      <c r="A48" s="29">
        <v>41</v>
      </c>
      <c r="B48" s="47" t="s">
        <v>252</v>
      </c>
      <c r="C48" s="47" t="s">
        <v>253</v>
      </c>
      <c r="D48" s="46">
        <v>35</v>
      </c>
      <c r="E48" s="46">
        <v>15</v>
      </c>
      <c r="F48" s="46">
        <f t="shared" si="7"/>
        <v>50</v>
      </c>
      <c r="G48" s="46">
        <v>37</v>
      </c>
      <c r="H48" s="46">
        <v>10</v>
      </c>
      <c r="I48" s="46">
        <f t="shared" si="8"/>
        <v>47</v>
      </c>
      <c r="J48" s="13">
        <f t="shared" si="9"/>
        <v>97</v>
      </c>
      <c r="K48" s="13">
        <f t="shared" si="3"/>
        <v>64.666666666666657</v>
      </c>
      <c r="L48" s="13" t="str">
        <f t="shared" si="4"/>
        <v>First</v>
      </c>
    </row>
    <row r="49" spans="1:12">
      <c r="A49" s="29">
        <v>42</v>
      </c>
      <c r="B49" s="47" t="s">
        <v>254</v>
      </c>
      <c r="C49" s="47" t="s">
        <v>255</v>
      </c>
      <c r="D49" s="46">
        <v>34</v>
      </c>
      <c r="E49" s="46">
        <v>15</v>
      </c>
      <c r="F49" s="46">
        <f t="shared" si="7"/>
        <v>49</v>
      </c>
      <c r="G49" s="46">
        <v>40</v>
      </c>
      <c r="H49" s="46">
        <v>9</v>
      </c>
      <c r="I49" s="46">
        <f t="shared" si="8"/>
        <v>49</v>
      </c>
      <c r="J49" s="13">
        <f t="shared" si="9"/>
        <v>98</v>
      </c>
      <c r="K49" s="13">
        <f t="shared" si="3"/>
        <v>65.333333333333329</v>
      </c>
      <c r="L49" s="13" t="str">
        <f t="shared" si="4"/>
        <v>First</v>
      </c>
    </row>
    <row r="50" spans="1:12">
      <c r="A50" s="29">
        <v>43</v>
      </c>
      <c r="B50" s="47" t="s">
        <v>256</v>
      </c>
      <c r="C50" s="47" t="s">
        <v>257</v>
      </c>
      <c r="D50" s="46">
        <v>45</v>
      </c>
      <c r="E50" s="46">
        <v>16</v>
      </c>
      <c r="F50" s="46">
        <f t="shared" si="7"/>
        <v>61</v>
      </c>
      <c r="G50" s="46">
        <v>35</v>
      </c>
      <c r="H50" s="46">
        <v>9</v>
      </c>
      <c r="I50" s="46">
        <f t="shared" si="8"/>
        <v>44</v>
      </c>
      <c r="J50" s="13">
        <f t="shared" si="9"/>
        <v>105</v>
      </c>
      <c r="K50" s="13">
        <f t="shared" si="3"/>
        <v>70</v>
      </c>
      <c r="L50" s="13" t="str">
        <f t="shared" si="4"/>
        <v>Dist</v>
      </c>
    </row>
    <row r="51" spans="1:12">
      <c r="A51" s="29">
        <v>44</v>
      </c>
      <c r="B51" s="47" t="s">
        <v>258</v>
      </c>
      <c r="C51" s="47" t="s">
        <v>259</v>
      </c>
      <c r="D51" s="46">
        <v>18</v>
      </c>
      <c r="E51" s="46">
        <v>8</v>
      </c>
      <c r="F51" s="46">
        <f t="shared" si="7"/>
        <v>26</v>
      </c>
      <c r="G51" s="46">
        <v>30</v>
      </c>
      <c r="H51" s="46">
        <v>4</v>
      </c>
      <c r="I51" s="46">
        <f t="shared" si="8"/>
        <v>34</v>
      </c>
      <c r="J51" s="13">
        <f t="shared" si="9"/>
        <v>60</v>
      </c>
      <c r="K51" s="13">
        <f t="shared" si="3"/>
        <v>40</v>
      </c>
      <c r="L51" s="13" t="s">
        <v>11</v>
      </c>
    </row>
    <row r="52" spans="1:12">
      <c r="A52" s="29">
        <v>45</v>
      </c>
      <c r="B52" s="47" t="s">
        <v>260</v>
      </c>
      <c r="C52" s="47" t="s">
        <v>261</v>
      </c>
      <c r="D52" s="46">
        <v>34</v>
      </c>
      <c r="E52" s="46">
        <v>30</v>
      </c>
      <c r="F52" s="46">
        <f t="shared" si="7"/>
        <v>64</v>
      </c>
      <c r="G52" s="46">
        <v>37</v>
      </c>
      <c r="H52" s="46">
        <v>10</v>
      </c>
      <c r="I52" s="46">
        <f t="shared" si="8"/>
        <v>47</v>
      </c>
      <c r="J52" s="13">
        <f t="shared" si="9"/>
        <v>111</v>
      </c>
      <c r="K52" s="13">
        <f t="shared" si="3"/>
        <v>74</v>
      </c>
      <c r="L52" s="13" t="str">
        <f t="shared" si="4"/>
        <v>Dist</v>
      </c>
    </row>
    <row r="53" spans="1:12">
      <c r="A53" s="29">
        <v>46</v>
      </c>
      <c r="B53" s="47" t="s">
        <v>262</v>
      </c>
      <c r="C53" s="47" t="s">
        <v>263</v>
      </c>
      <c r="D53" s="46">
        <v>43</v>
      </c>
      <c r="E53" s="46">
        <v>17</v>
      </c>
      <c r="F53" s="46">
        <f t="shared" si="7"/>
        <v>60</v>
      </c>
      <c r="G53" s="46">
        <v>38</v>
      </c>
      <c r="H53" s="46">
        <v>9</v>
      </c>
      <c r="I53" s="46">
        <f t="shared" si="8"/>
        <v>47</v>
      </c>
      <c r="J53" s="13">
        <f t="shared" si="9"/>
        <v>107</v>
      </c>
      <c r="K53" s="13">
        <f t="shared" si="3"/>
        <v>71.333333333333343</v>
      </c>
      <c r="L53" s="13" t="str">
        <f t="shared" si="4"/>
        <v>Dist</v>
      </c>
    </row>
    <row r="54" spans="1:12">
      <c r="A54" s="29">
        <v>47</v>
      </c>
      <c r="B54" s="47" t="s">
        <v>264</v>
      </c>
      <c r="C54" s="47" t="s">
        <v>265</v>
      </c>
      <c r="D54" s="46">
        <v>10</v>
      </c>
      <c r="E54" s="46">
        <v>14</v>
      </c>
      <c r="F54" s="46">
        <f t="shared" si="7"/>
        <v>24</v>
      </c>
      <c r="G54" s="46">
        <v>38</v>
      </c>
      <c r="H54" s="46">
        <v>9</v>
      </c>
      <c r="I54" s="46">
        <f t="shared" si="8"/>
        <v>47</v>
      </c>
      <c r="J54" s="13">
        <f t="shared" si="9"/>
        <v>71</v>
      </c>
      <c r="K54" s="13">
        <f t="shared" si="3"/>
        <v>47.333333333333336</v>
      </c>
      <c r="L54" s="13" t="s">
        <v>11</v>
      </c>
    </row>
    <row r="55" spans="1:12">
      <c r="A55" s="29">
        <v>48</v>
      </c>
      <c r="B55" s="47" t="s">
        <v>266</v>
      </c>
      <c r="C55" s="47" t="s">
        <v>267</v>
      </c>
      <c r="D55" s="46">
        <v>53</v>
      </c>
      <c r="E55" s="46">
        <v>18</v>
      </c>
      <c r="F55" s="46">
        <f t="shared" si="7"/>
        <v>71</v>
      </c>
      <c r="G55" s="46">
        <v>39</v>
      </c>
      <c r="H55" s="46">
        <v>10</v>
      </c>
      <c r="I55" s="46">
        <f t="shared" si="8"/>
        <v>49</v>
      </c>
      <c r="J55" s="13">
        <f t="shared" si="9"/>
        <v>120</v>
      </c>
      <c r="K55" s="13">
        <f t="shared" si="3"/>
        <v>80</v>
      </c>
      <c r="L55" s="13" t="str">
        <f t="shared" si="4"/>
        <v>Dist</v>
      </c>
    </row>
    <row r="56" spans="1:12">
      <c r="A56" s="29">
        <v>49</v>
      </c>
      <c r="B56" s="47" t="s">
        <v>268</v>
      </c>
      <c r="C56" s="47" t="s">
        <v>269</v>
      </c>
      <c r="D56" s="46">
        <v>43</v>
      </c>
      <c r="E56" s="46">
        <v>9</v>
      </c>
      <c r="F56" s="46">
        <f t="shared" si="7"/>
        <v>52</v>
      </c>
      <c r="G56" s="46">
        <v>36</v>
      </c>
      <c r="H56" s="46">
        <v>9</v>
      </c>
      <c r="I56" s="46">
        <f t="shared" si="8"/>
        <v>45</v>
      </c>
      <c r="J56" s="13">
        <f t="shared" si="9"/>
        <v>97</v>
      </c>
      <c r="K56" s="13">
        <f t="shared" si="3"/>
        <v>64.666666666666657</v>
      </c>
      <c r="L56" s="13" t="str">
        <f t="shared" si="4"/>
        <v>First</v>
      </c>
    </row>
    <row r="57" spans="1:12">
      <c r="A57" s="29">
        <v>50</v>
      </c>
      <c r="B57" s="47" t="s">
        <v>270</v>
      </c>
      <c r="C57" s="47" t="s">
        <v>271</v>
      </c>
      <c r="D57" s="46">
        <v>42</v>
      </c>
      <c r="E57" s="46">
        <v>19</v>
      </c>
      <c r="F57" s="46">
        <f t="shared" si="7"/>
        <v>61</v>
      </c>
      <c r="G57" s="46">
        <v>47</v>
      </c>
      <c r="H57" s="46">
        <v>9</v>
      </c>
      <c r="I57" s="46">
        <f t="shared" si="8"/>
        <v>56</v>
      </c>
      <c r="J57" s="13">
        <f t="shared" si="9"/>
        <v>117</v>
      </c>
      <c r="K57" s="13">
        <f t="shared" si="3"/>
        <v>78</v>
      </c>
      <c r="L57" s="13" t="str">
        <f t="shared" si="4"/>
        <v>Dist</v>
      </c>
    </row>
    <row r="58" spans="1:12">
      <c r="A58" s="29">
        <v>51</v>
      </c>
      <c r="B58" s="47" t="s">
        <v>272</v>
      </c>
      <c r="C58" s="47" t="s">
        <v>273</v>
      </c>
      <c r="D58" s="46">
        <v>15</v>
      </c>
      <c r="E58" s="46">
        <v>11</v>
      </c>
      <c r="F58" s="46">
        <f t="shared" si="7"/>
        <v>26</v>
      </c>
      <c r="G58" s="46">
        <v>36</v>
      </c>
      <c r="H58" s="46">
        <v>9</v>
      </c>
      <c r="I58" s="46">
        <f t="shared" si="8"/>
        <v>45</v>
      </c>
      <c r="J58" s="13">
        <f t="shared" si="9"/>
        <v>71</v>
      </c>
      <c r="K58" s="13">
        <f t="shared" si="3"/>
        <v>47.333333333333336</v>
      </c>
      <c r="L58" s="13" t="s">
        <v>11</v>
      </c>
    </row>
    <row r="59" spans="1:12">
      <c r="A59" s="29">
        <v>52</v>
      </c>
      <c r="B59" s="47" t="s">
        <v>274</v>
      </c>
      <c r="C59" s="47" t="s">
        <v>275</v>
      </c>
      <c r="D59" s="46">
        <v>39</v>
      </c>
      <c r="E59" s="46">
        <v>15</v>
      </c>
      <c r="F59" s="46">
        <f t="shared" si="7"/>
        <v>54</v>
      </c>
      <c r="G59" s="46">
        <v>36</v>
      </c>
      <c r="H59" s="46">
        <v>4</v>
      </c>
      <c r="I59" s="46">
        <f t="shared" si="8"/>
        <v>40</v>
      </c>
      <c r="J59" s="13">
        <f t="shared" si="9"/>
        <v>94</v>
      </c>
      <c r="K59" s="13">
        <f t="shared" si="3"/>
        <v>62.666666666666671</v>
      </c>
      <c r="L59" s="13" t="str">
        <f t="shared" si="4"/>
        <v>First</v>
      </c>
    </row>
    <row r="60" spans="1:12">
      <c r="A60" s="29">
        <v>53</v>
      </c>
      <c r="B60" s="47" t="s">
        <v>278</v>
      </c>
      <c r="C60" s="47" t="s">
        <v>279</v>
      </c>
      <c r="D60" s="46">
        <v>8</v>
      </c>
      <c r="E60" s="46">
        <v>8</v>
      </c>
      <c r="F60" s="46">
        <f t="shared" ref="F60:F78" si="10">SUM(D60+E60)</f>
        <v>16</v>
      </c>
      <c r="G60" s="46">
        <v>18</v>
      </c>
      <c r="H60" s="46">
        <v>10</v>
      </c>
      <c r="I60" s="46">
        <f t="shared" si="8"/>
        <v>28</v>
      </c>
      <c r="J60" s="13">
        <f t="shared" si="9"/>
        <v>44</v>
      </c>
      <c r="K60" s="13">
        <f t="shared" si="3"/>
        <v>29.333333333333332</v>
      </c>
      <c r="L60" s="13" t="str">
        <f t="shared" si="4"/>
        <v>Fail</v>
      </c>
    </row>
    <row r="61" spans="1:12">
      <c r="A61" s="29">
        <v>54</v>
      </c>
      <c r="B61" s="47" t="s">
        <v>280</v>
      </c>
      <c r="C61" s="47" t="s">
        <v>281</v>
      </c>
      <c r="D61" s="46">
        <v>44</v>
      </c>
      <c r="E61" s="46">
        <v>19</v>
      </c>
      <c r="F61" s="46">
        <f t="shared" si="10"/>
        <v>63</v>
      </c>
      <c r="G61" s="46">
        <v>40</v>
      </c>
      <c r="H61" s="46">
        <v>10</v>
      </c>
      <c r="I61" s="46">
        <f t="shared" si="8"/>
        <v>50</v>
      </c>
      <c r="J61" s="13">
        <f t="shared" si="9"/>
        <v>113</v>
      </c>
      <c r="K61" s="13">
        <f t="shared" si="3"/>
        <v>75.333333333333329</v>
      </c>
      <c r="L61" s="13" t="str">
        <f t="shared" si="4"/>
        <v>Dist</v>
      </c>
    </row>
    <row r="62" spans="1:12">
      <c r="A62" s="30">
        <v>55</v>
      </c>
      <c r="B62" s="47" t="s">
        <v>282</v>
      </c>
      <c r="C62" s="47" t="s">
        <v>283</v>
      </c>
      <c r="D62" s="46">
        <v>44</v>
      </c>
      <c r="E62" s="46">
        <v>16</v>
      </c>
      <c r="F62" s="46">
        <f t="shared" si="10"/>
        <v>60</v>
      </c>
      <c r="G62" s="46">
        <v>36</v>
      </c>
      <c r="H62" s="46">
        <v>9</v>
      </c>
      <c r="I62" s="46">
        <f t="shared" si="8"/>
        <v>45</v>
      </c>
      <c r="J62" s="13">
        <f t="shared" si="9"/>
        <v>105</v>
      </c>
      <c r="K62" s="13">
        <f t="shared" si="3"/>
        <v>70</v>
      </c>
      <c r="L62" s="13" t="str">
        <f t="shared" si="4"/>
        <v>Dist</v>
      </c>
    </row>
    <row r="63" spans="1:12">
      <c r="A63" s="31">
        <v>56</v>
      </c>
      <c r="B63" s="47" t="s">
        <v>284</v>
      </c>
      <c r="C63" s="47" t="s">
        <v>285</v>
      </c>
      <c r="D63" s="46">
        <v>50</v>
      </c>
      <c r="E63" s="46">
        <v>16</v>
      </c>
      <c r="F63" s="46">
        <f t="shared" si="10"/>
        <v>66</v>
      </c>
      <c r="G63" s="46">
        <v>36</v>
      </c>
      <c r="H63" s="46">
        <v>10</v>
      </c>
      <c r="I63" s="46">
        <f t="shared" si="8"/>
        <v>46</v>
      </c>
      <c r="J63" s="13">
        <f t="shared" si="9"/>
        <v>112</v>
      </c>
      <c r="K63" s="13">
        <f t="shared" si="3"/>
        <v>74.666666666666671</v>
      </c>
      <c r="L63" s="13" t="str">
        <f t="shared" si="4"/>
        <v>Dist</v>
      </c>
    </row>
    <row r="64" spans="1:12">
      <c r="A64" s="31">
        <v>57</v>
      </c>
      <c r="B64" s="47" t="s">
        <v>286</v>
      </c>
      <c r="C64" s="47" t="s">
        <v>287</v>
      </c>
      <c r="D64" s="46">
        <v>38</v>
      </c>
      <c r="E64" s="46">
        <v>10</v>
      </c>
      <c r="F64" s="46">
        <f t="shared" si="10"/>
        <v>48</v>
      </c>
      <c r="G64" s="46">
        <v>34</v>
      </c>
      <c r="H64" s="46">
        <v>9</v>
      </c>
      <c r="I64" s="46">
        <f t="shared" si="8"/>
        <v>43</v>
      </c>
      <c r="J64" s="13">
        <f t="shared" si="9"/>
        <v>91</v>
      </c>
      <c r="K64" s="13">
        <f t="shared" si="3"/>
        <v>60.666666666666671</v>
      </c>
      <c r="L64" s="13" t="str">
        <f t="shared" si="4"/>
        <v>First</v>
      </c>
    </row>
    <row r="65" spans="1:12">
      <c r="A65" s="31">
        <v>58</v>
      </c>
      <c r="B65" s="47" t="s">
        <v>288</v>
      </c>
      <c r="C65" s="47" t="s">
        <v>289</v>
      </c>
      <c r="D65" s="46">
        <v>41</v>
      </c>
      <c r="E65" s="46">
        <v>12</v>
      </c>
      <c r="F65" s="46">
        <f t="shared" si="10"/>
        <v>53</v>
      </c>
      <c r="G65" s="46">
        <v>35</v>
      </c>
      <c r="H65" s="46">
        <v>10</v>
      </c>
      <c r="I65" s="46">
        <f t="shared" si="8"/>
        <v>45</v>
      </c>
      <c r="J65" s="13">
        <f t="shared" si="9"/>
        <v>98</v>
      </c>
      <c r="K65" s="13">
        <f t="shared" si="3"/>
        <v>65.333333333333329</v>
      </c>
      <c r="L65" s="13" t="str">
        <f t="shared" si="4"/>
        <v>First</v>
      </c>
    </row>
    <row r="66" spans="1:12">
      <c r="A66" s="31">
        <v>59</v>
      </c>
      <c r="B66" s="47" t="s">
        <v>290</v>
      </c>
      <c r="C66" s="47" t="s">
        <v>316</v>
      </c>
      <c r="D66" s="46">
        <v>14</v>
      </c>
      <c r="E66" s="46">
        <v>8</v>
      </c>
      <c r="F66" s="46">
        <f t="shared" si="10"/>
        <v>22</v>
      </c>
      <c r="G66" s="46">
        <v>22</v>
      </c>
      <c r="H66" s="46">
        <v>4</v>
      </c>
      <c r="I66" s="46">
        <f t="shared" si="8"/>
        <v>26</v>
      </c>
      <c r="J66" s="13">
        <f t="shared" si="9"/>
        <v>48</v>
      </c>
      <c r="K66" s="13">
        <f t="shared" si="3"/>
        <v>32</v>
      </c>
      <c r="L66" s="13" t="str">
        <f t="shared" si="4"/>
        <v>Fail</v>
      </c>
    </row>
    <row r="67" spans="1:12">
      <c r="A67" s="31">
        <v>60</v>
      </c>
      <c r="B67" s="47" t="s">
        <v>291</v>
      </c>
      <c r="C67" s="47" t="s">
        <v>292</v>
      </c>
      <c r="D67" s="46">
        <v>62</v>
      </c>
      <c r="E67" s="46">
        <v>20</v>
      </c>
      <c r="F67" s="46">
        <f t="shared" si="10"/>
        <v>82</v>
      </c>
      <c r="G67" s="46">
        <v>40</v>
      </c>
      <c r="H67" s="46">
        <v>10</v>
      </c>
      <c r="I67" s="46">
        <f t="shared" si="8"/>
        <v>50</v>
      </c>
      <c r="J67" s="13">
        <f t="shared" si="9"/>
        <v>132</v>
      </c>
      <c r="K67" s="13">
        <f t="shared" si="3"/>
        <v>88</v>
      </c>
      <c r="L67" s="13" t="str">
        <f t="shared" si="4"/>
        <v>Dist</v>
      </c>
    </row>
    <row r="68" spans="1:12">
      <c r="A68" s="31">
        <v>61</v>
      </c>
      <c r="B68" s="47" t="s">
        <v>293</v>
      </c>
      <c r="C68" s="47" t="s">
        <v>294</v>
      </c>
      <c r="D68" s="46">
        <v>44</v>
      </c>
      <c r="E68" s="46">
        <v>16</v>
      </c>
      <c r="F68" s="46">
        <f t="shared" si="10"/>
        <v>60</v>
      </c>
      <c r="G68" s="46">
        <v>38</v>
      </c>
      <c r="H68" s="46">
        <v>10</v>
      </c>
      <c r="I68" s="46">
        <f t="shared" si="8"/>
        <v>48</v>
      </c>
      <c r="J68" s="13">
        <f t="shared" si="9"/>
        <v>108</v>
      </c>
      <c r="K68" s="13">
        <f t="shared" si="3"/>
        <v>72</v>
      </c>
      <c r="L68" s="13" t="str">
        <f t="shared" si="4"/>
        <v>Dist</v>
      </c>
    </row>
    <row r="69" spans="1:12">
      <c r="A69" s="31">
        <v>62</v>
      </c>
      <c r="B69" s="47" t="s">
        <v>295</v>
      </c>
      <c r="C69" s="47" t="s">
        <v>296</v>
      </c>
      <c r="D69" s="46">
        <v>18</v>
      </c>
      <c r="E69" s="46">
        <v>8</v>
      </c>
      <c r="F69" s="46">
        <f t="shared" si="10"/>
        <v>26</v>
      </c>
      <c r="G69" s="46">
        <v>25</v>
      </c>
      <c r="H69" s="46">
        <v>4</v>
      </c>
      <c r="I69" s="46">
        <f t="shared" si="8"/>
        <v>29</v>
      </c>
      <c r="J69" s="13">
        <f t="shared" si="9"/>
        <v>55</v>
      </c>
      <c r="K69" s="13">
        <f t="shared" si="3"/>
        <v>36.666666666666664</v>
      </c>
      <c r="L69" s="13" t="str">
        <f t="shared" si="4"/>
        <v>Pass</v>
      </c>
    </row>
    <row r="70" spans="1:12">
      <c r="A70" s="31">
        <v>63</v>
      </c>
      <c r="B70" s="47" t="s">
        <v>297</v>
      </c>
      <c r="C70" s="47" t="s">
        <v>298</v>
      </c>
      <c r="D70" s="65" t="s">
        <v>319</v>
      </c>
      <c r="E70" s="46">
        <v>8</v>
      </c>
      <c r="F70" s="46">
        <v>8</v>
      </c>
      <c r="G70" s="65" t="s">
        <v>319</v>
      </c>
      <c r="H70" s="46">
        <v>4</v>
      </c>
      <c r="I70" s="46">
        <v>4</v>
      </c>
      <c r="J70" s="13">
        <f t="shared" si="9"/>
        <v>12</v>
      </c>
      <c r="K70" s="13">
        <f t="shared" si="3"/>
        <v>8</v>
      </c>
      <c r="L70" s="13" t="str">
        <f t="shared" si="4"/>
        <v>Fail</v>
      </c>
    </row>
    <row r="71" spans="1:12">
      <c r="A71" s="31">
        <v>64</v>
      </c>
      <c r="B71" s="52" t="s">
        <v>299</v>
      </c>
      <c r="C71" s="53" t="s">
        <v>300</v>
      </c>
      <c r="D71" s="65" t="s">
        <v>319</v>
      </c>
      <c r="E71" s="46">
        <v>8</v>
      </c>
      <c r="F71" s="46">
        <v>8</v>
      </c>
      <c r="G71" s="46">
        <v>22</v>
      </c>
      <c r="H71" s="46">
        <v>6</v>
      </c>
      <c r="I71" s="46">
        <f t="shared" ref="I71:I78" si="11">SUM(G71+H71)</f>
        <v>28</v>
      </c>
      <c r="J71" s="13">
        <f t="shared" si="9"/>
        <v>36</v>
      </c>
      <c r="K71" s="13">
        <f t="shared" si="3"/>
        <v>24</v>
      </c>
      <c r="L71" s="13" t="str">
        <f t="shared" si="4"/>
        <v>Fail</v>
      </c>
    </row>
    <row r="72" spans="1:12">
      <c r="A72" s="31">
        <v>65</v>
      </c>
      <c r="B72" s="47" t="s">
        <v>301</v>
      </c>
      <c r="C72" s="47" t="s">
        <v>302</v>
      </c>
      <c r="D72" s="46">
        <v>65</v>
      </c>
      <c r="E72" s="46">
        <v>20</v>
      </c>
      <c r="F72" s="46">
        <f t="shared" si="10"/>
        <v>85</v>
      </c>
      <c r="G72" s="46">
        <v>40</v>
      </c>
      <c r="H72" s="46">
        <v>10</v>
      </c>
      <c r="I72" s="46">
        <f t="shared" si="11"/>
        <v>50</v>
      </c>
      <c r="J72" s="13">
        <f t="shared" si="9"/>
        <v>135</v>
      </c>
      <c r="K72" s="13">
        <f t="shared" si="3"/>
        <v>90</v>
      </c>
      <c r="L72" s="13" t="str">
        <f t="shared" si="4"/>
        <v>Dist</v>
      </c>
    </row>
    <row r="73" spans="1:12">
      <c r="A73" s="31">
        <v>66</v>
      </c>
      <c r="B73" s="47" t="s">
        <v>303</v>
      </c>
      <c r="C73" s="47" t="s">
        <v>304</v>
      </c>
      <c r="D73" s="46">
        <v>57</v>
      </c>
      <c r="E73" s="46">
        <v>20</v>
      </c>
      <c r="F73" s="46">
        <f t="shared" si="10"/>
        <v>77</v>
      </c>
      <c r="G73" s="46">
        <v>40</v>
      </c>
      <c r="H73" s="46">
        <v>10</v>
      </c>
      <c r="I73" s="46">
        <f t="shared" si="11"/>
        <v>50</v>
      </c>
      <c r="J73" s="13">
        <f t="shared" si="9"/>
        <v>127</v>
      </c>
      <c r="K73" s="13">
        <f t="shared" ref="K73:K78" si="12">J73/150*100</f>
        <v>84.666666666666671</v>
      </c>
      <c r="L73" s="13" t="str">
        <f t="shared" ref="L73:L78" si="13">IF(J73&gt;=105,"Dist",IF(J73&gt;=90,"First",IF(J73&gt;=75,"Second",IF(J73&gt;=52.5,"Pass",IF(J73&lt;=52,"Fail")))))</f>
        <v>Dist</v>
      </c>
    </row>
    <row r="74" spans="1:12">
      <c r="A74" s="31">
        <v>67</v>
      </c>
      <c r="B74" s="47" t="s">
        <v>305</v>
      </c>
      <c r="C74" s="47" t="s">
        <v>306</v>
      </c>
      <c r="D74" s="46">
        <v>38</v>
      </c>
      <c r="E74" s="46">
        <v>15</v>
      </c>
      <c r="F74" s="46">
        <f t="shared" si="10"/>
        <v>53</v>
      </c>
      <c r="G74" s="46">
        <v>40</v>
      </c>
      <c r="H74" s="46">
        <v>9</v>
      </c>
      <c r="I74" s="46">
        <f t="shared" si="11"/>
        <v>49</v>
      </c>
      <c r="J74" s="13">
        <f t="shared" si="9"/>
        <v>102</v>
      </c>
      <c r="K74" s="13">
        <f t="shared" si="12"/>
        <v>68</v>
      </c>
      <c r="L74" s="13" t="str">
        <f t="shared" si="13"/>
        <v>First</v>
      </c>
    </row>
    <row r="75" spans="1:12">
      <c r="A75" s="31">
        <v>68</v>
      </c>
      <c r="B75" s="47" t="s">
        <v>307</v>
      </c>
      <c r="C75" s="47" t="s">
        <v>308</v>
      </c>
      <c r="D75" s="46">
        <v>36</v>
      </c>
      <c r="E75" s="46">
        <v>8</v>
      </c>
      <c r="F75" s="46">
        <f t="shared" si="10"/>
        <v>44</v>
      </c>
      <c r="G75" s="46" t="s">
        <v>319</v>
      </c>
      <c r="H75" s="46">
        <v>4</v>
      </c>
      <c r="I75" s="46">
        <v>4</v>
      </c>
      <c r="J75" s="13">
        <f t="shared" si="9"/>
        <v>48</v>
      </c>
      <c r="K75" s="13">
        <f t="shared" si="12"/>
        <v>32</v>
      </c>
      <c r="L75" s="13" t="str">
        <f t="shared" si="13"/>
        <v>Fail</v>
      </c>
    </row>
    <row r="76" spans="1:12">
      <c r="A76" s="31">
        <v>69</v>
      </c>
      <c r="B76" s="47" t="s">
        <v>309</v>
      </c>
      <c r="C76" s="47" t="s">
        <v>310</v>
      </c>
      <c r="D76" s="46">
        <v>63</v>
      </c>
      <c r="E76" s="46">
        <v>20</v>
      </c>
      <c r="F76" s="46">
        <f t="shared" si="10"/>
        <v>83</v>
      </c>
      <c r="G76" s="46">
        <v>40</v>
      </c>
      <c r="H76" s="46">
        <v>10</v>
      </c>
      <c r="I76" s="46">
        <f t="shared" si="11"/>
        <v>50</v>
      </c>
      <c r="J76" s="13">
        <f t="shared" si="9"/>
        <v>133</v>
      </c>
      <c r="K76" s="13">
        <f t="shared" si="12"/>
        <v>88.666666666666671</v>
      </c>
      <c r="L76" s="13" t="str">
        <f t="shared" si="13"/>
        <v>Dist</v>
      </c>
    </row>
    <row r="77" spans="1:12">
      <c r="A77" s="31">
        <v>70</v>
      </c>
      <c r="B77" s="47" t="s">
        <v>311</v>
      </c>
      <c r="C77" s="47" t="s">
        <v>312</v>
      </c>
      <c r="D77" s="46">
        <v>58</v>
      </c>
      <c r="E77" s="46">
        <v>19</v>
      </c>
      <c r="F77" s="46">
        <f t="shared" si="10"/>
        <v>77</v>
      </c>
      <c r="G77" s="46">
        <v>38</v>
      </c>
      <c r="H77" s="46">
        <v>9</v>
      </c>
      <c r="I77" s="46">
        <f t="shared" si="11"/>
        <v>47</v>
      </c>
      <c r="J77" s="13">
        <f t="shared" si="9"/>
        <v>124</v>
      </c>
      <c r="K77" s="13">
        <f t="shared" si="12"/>
        <v>82.666666666666671</v>
      </c>
      <c r="L77" s="13" t="str">
        <f t="shared" si="13"/>
        <v>Dist</v>
      </c>
    </row>
    <row r="78" spans="1:12">
      <c r="A78" s="31">
        <v>71</v>
      </c>
      <c r="B78" s="47" t="s">
        <v>313</v>
      </c>
      <c r="C78" s="47" t="s">
        <v>314</v>
      </c>
      <c r="D78" s="46">
        <v>66</v>
      </c>
      <c r="E78" s="46">
        <v>18</v>
      </c>
      <c r="F78" s="46">
        <f t="shared" si="10"/>
        <v>84</v>
      </c>
      <c r="G78" s="46">
        <v>40</v>
      </c>
      <c r="H78" s="46">
        <v>10</v>
      </c>
      <c r="I78" s="46">
        <f t="shared" si="11"/>
        <v>50</v>
      </c>
      <c r="J78" s="13">
        <f t="shared" si="9"/>
        <v>134</v>
      </c>
      <c r="K78" s="13">
        <f t="shared" si="12"/>
        <v>89.333333333333329</v>
      </c>
      <c r="L78" s="13" t="str">
        <f t="shared" si="13"/>
        <v>Dist</v>
      </c>
    </row>
    <row r="79" spans="1:12" ht="15.75">
      <c r="A79" s="11"/>
    </row>
    <row r="80" spans="1:12" ht="15.75">
      <c r="A80" s="11"/>
    </row>
    <row r="81" spans="1:6">
      <c r="A81" s="1"/>
    </row>
    <row r="82" spans="1:6">
      <c r="C82" s="42"/>
      <c r="D82" s="42"/>
      <c r="E82" s="42"/>
      <c r="F82" s="42"/>
    </row>
    <row r="83" spans="1:6">
      <c r="C83" s="42"/>
      <c r="D83" s="42"/>
      <c r="E83" s="42"/>
      <c r="F83" s="42"/>
    </row>
    <row r="84" spans="1:6">
      <c r="C84" s="42"/>
      <c r="D84" s="42"/>
      <c r="E84" s="42"/>
      <c r="F84" s="42"/>
    </row>
    <row r="85" spans="1:6">
      <c r="C85" s="42"/>
      <c r="D85" s="42"/>
      <c r="E85" s="42"/>
      <c r="F85" s="42"/>
    </row>
    <row r="86" spans="1:6">
      <c r="C86" s="42"/>
      <c r="D86" s="42"/>
      <c r="E86" s="42"/>
      <c r="F86" s="42"/>
    </row>
    <row r="87" spans="1:6">
      <c r="C87" s="42"/>
      <c r="D87" s="42"/>
      <c r="E87" s="42"/>
      <c r="F87" s="42"/>
    </row>
    <row r="88" spans="1:6">
      <c r="C88" s="42"/>
      <c r="D88" s="42"/>
      <c r="E88" s="42"/>
      <c r="F88" s="42"/>
    </row>
    <row r="89" spans="1:6">
      <c r="C89" s="42"/>
      <c r="D89" s="42"/>
      <c r="E89" s="42"/>
      <c r="F89" s="42"/>
    </row>
    <row r="90" spans="1:6">
      <c r="C90" s="42"/>
      <c r="D90" s="42"/>
      <c r="E90" s="42"/>
      <c r="F90" s="42"/>
    </row>
    <row r="91" spans="1:6">
      <c r="C91" s="42"/>
      <c r="D91" s="42"/>
      <c r="E91" s="42"/>
      <c r="F91" s="42"/>
    </row>
    <row r="92" spans="1:6">
      <c r="C92" s="42"/>
      <c r="D92" s="42"/>
      <c r="E92" s="42"/>
      <c r="F92" s="42"/>
    </row>
    <row r="93" spans="1:6">
      <c r="C93" s="42"/>
      <c r="D93" s="42"/>
      <c r="E93" s="42"/>
      <c r="F93" s="42"/>
    </row>
    <row r="94" spans="1:6">
      <c r="C94" s="42"/>
      <c r="D94" s="42"/>
      <c r="E94" s="42"/>
      <c r="F94" s="42"/>
    </row>
    <row r="95" spans="1:6">
      <c r="C95" s="42"/>
      <c r="D95" s="42"/>
      <c r="E95" s="42"/>
      <c r="F95" s="42"/>
    </row>
    <row r="96" spans="1:6">
      <c r="C96" s="42"/>
      <c r="D96" s="42"/>
      <c r="E96" s="42"/>
      <c r="F96" s="42"/>
    </row>
    <row r="97" spans="3:6">
      <c r="C97" s="42"/>
      <c r="D97" s="42"/>
      <c r="E97" s="42"/>
      <c r="F97" s="42"/>
    </row>
    <row r="98" spans="3:6">
      <c r="C98" s="42"/>
      <c r="D98" s="42"/>
      <c r="E98" s="42"/>
      <c r="F98" s="42"/>
    </row>
    <row r="99" spans="3:6">
      <c r="C99" s="42"/>
      <c r="D99" s="42"/>
      <c r="E99" s="42"/>
      <c r="F99" s="42"/>
    </row>
    <row r="100" spans="3:6">
      <c r="C100" s="42"/>
      <c r="D100" s="42"/>
      <c r="E100" s="42"/>
      <c r="F100" s="42"/>
    </row>
    <row r="101" spans="3:6">
      <c r="C101" s="42"/>
      <c r="D101" s="42"/>
      <c r="E101" s="42"/>
      <c r="F101" s="42"/>
    </row>
    <row r="102" spans="3:6">
      <c r="C102" s="42"/>
      <c r="D102" s="42"/>
      <c r="E102" s="42"/>
      <c r="F102" s="42"/>
    </row>
    <row r="103" spans="3:6">
      <c r="C103" s="42"/>
      <c r="D103" s="42"/>
      <c r="E103" s="42"/>
      <c r="F103" s="42"/>
    </row>
    <row r="104" spans="3:6">
      <c r="C104" s="42"/>
      <c r="D104" s="42"/>
      <c r="E104" s="42"/>
      <c r="F104" s="42"/>
    </row>
    <row r="105" spans="3:6">
      <c r="C105" s="42"/>
      <c r="D105" s="42"/>
      <c r="E105" s="42"/>
      <c r="F105" s="42"/>
    </row>
    <row r="106" spans="3:6">
      <c r="C106" s="42"/>
      <c r="D106" s="42"/>
      <c r="E106" s="42"/>
      <c r="F106" s="42"/>
    </row>
  </sheetData>
  <autoFilter ref="L1:L108"/>
  <mergeCells count="10">
    <mergeCell ref="A1:L5"/>
    <mergeCell ref="K6:K7"/>
    <mergeCell ref="J6:J7"/>
    <mergeCell ref="A6:A7"/>
    <mergeCell ref="B6:B7"/>
    <mergeCell ref="C6:C7"/>
    <mergeCell ref="D6:E6"/>
    <mergeCell ref="F6:F7"/>
    <mergeCell ref="G6:H6"/>
    <mergeCell ref="I6:I7"/>
  </mergeCells>
  <pageMargins left="0.59055118110236227" right="0.70866141732283472" top="0.51181102362204722" bottom="0.62992125984251968" header="0.31496062992125984" footer="0.59055118110236227"/>
  <pageSetup scale="8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topLeftCell="A46" workbookViewId="0">
      <selection activeCell="M61" sqref="M61"/>
    </sheetView>
  </sheetViews>
  <sheetFormatPr defaultRowHeight="15"/>
  <cols>
    <col min="1" max="1" width="7.28515625" customWidth="1"/>
    <col min="2" max="2" width="13.85546875" customWidth="1"/>
    <col min="3" max="3" width="19.5703125" customWidth="1"/>
    <col min="9" max="9" width="10.85546875" customWidth="1"/>
    <col min="10" max="10" width="13.5703125" customWidth="1"/>
    <col min="11" max="11" width="12.7109375" customWidth="1"/>
  </cols>
  <sheetData>
    <row r="1" spans="1:12" ht="15" customHeight="1">
      <c r="A1" s="88" t="s">
        <v>170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>
      <c r="A2" s="88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ht="15" customHeight="1">
      <c r="A6" s="92" t="s">
        <v>0</v>
      </c>
      <c r="B6" s="93" t="s">
        <v>1</v>
      </c>
      <c r="C6" s="94" t="s">
        <v>2</v>
      </c>
      <c r="D6" s="96" t="s">
        <v>3</v>
      </c>
      <c r="E6" s="97"/>
      <c r="F6" s="98" t="s">
        <v>5</v>
      </c>
      <c r="G6" s="96" t="s">
        <v>4</v>
      </c>
      <c r="H6" s="97"/>
      <c r="I6" s="98" t="s">
        <v>5</v>
      </c>
      <c r="J6" s="70" t="s">
        <v>322</v>
      </c>
      <c r="K6" s="70" t="s">
        <v>6</v>
      </c>
      <c r="L6" s="43" t="s">
        <v>327</v>
      </c>
    </row>
    <row r="7" spans="1:12" ht="15" customHeight="1">
      <c r="A7" s="92"/>
      <c r="B7" s="93"/>
      <c r="C7" s="95"/>
      <c r="D7" s="44" t="s">
        <v>7</v>
      </c>
      <c r="E7" s="44" t="s">
        <v>8</v>
      </c>
      <c r="F7" s="99"/>
      <c r="G7" s="44" t="s">
        <v>7</v>
      </c>
      <c r="H7" s="44" t="s">
        <v>9</v>
      </c>
      <c r="I7" s="99"/>
      <c r="J7" s="71"/>
      <c r="K7" s="71"/>
      <c r="L7" s="45"/>
    </row>
    <row r="8" spans="1:12">
      <c r="A8" s="54">
        <v>1</v>
      </c>
      <c r="B8" s="54" t="s">
        <v>64</v>
      </c>
      <c r="C8" s="54" t="s">
        <v>65</v>
      </c>
      <c r="D8" s="32">
        <v>37</v>
      </c>
      <c r="E8" s="32">
        <v>34</v>
      </c>
      <c r="F8" s="32">
        <f>SUM(D8+E8)</f>
        <v>71</v>
      </c>
      <c r="G8" s="32">
        <v>20</v>
      </c>
      <c r="H8" s="32">
        <v>24</v>
      </c>
      <c r="I8" s="32">
        <f>SUM(G8+H8)</f>
        <v>44</v>
      </c>
      <c r="J8" s="13">
        <f t="shared" ref="J8:J39" si="0">F8+I8</f>
        <v>115</v>
      </c>
      <c r="K8" s="13">
        <f>J8/150*100</f>
        <v>76.666666666666671</v>
      </c>
      <c r="L8" s="13" t="str">
        <f>IF(J8&gt;=105,"Dist",IF(J8&gt;=90,"First",IF(J8&gt;=75,"Second",IF(J8&gt;=52.5,"Pass",IF(J8&lt;=52,"Fail")))))</f>
        <v>Dist</v>
      </c>
    </row>
    <row r="9" spans="1:12">
      <c r="A9" s="54">
        <v>2</v>
      </c>
      <c r="B9" s="54" t="s">
        <v>66</v>
      </c>
      <c r="C9" s="54" t="s">
        <v>67</v>
      </c>
      <c r="D9" s="32">
        <v>33</v>
      </c>
      <c r="E9" s="32">
        <v>39</v>
      </c>
      <c r="F9" s="32">
        <f t="shared" ref="F9:F58" si="1">SUM(D9+E9)</f>
        <v>72</v>
      </c>
      <c r="G9" s="32">
        <v>20</v>
      </c>
      <c r="H9" s="32">
        <v>24</v>
      </c>
      <c r="I9" s="32">
        <f t="shared" ref="I9:I58" si="2">SUM(G9+H9)</f>
        <v>44</v>
      </c>
      <c r="J9" s="13">
        <f t="shared" si="0"/>
        <v>116</v>
      </c>
      <c r="K9" s="13">
        <f t="shared" ref="K9:K61" si="3">J9/150*100</f>
        <v>77.333333333333329</v>
      </c>
      <c r="L9" s="13" t="str">
        <f>IF(J9&gt;=105,"Dist",IF(J9&gt;=90,"First",IF(J9&gt;=75,"Second",IF(J9&gt;=52.5,"Pass",IF(J9&lt;=52,"Fail")))))</f>
        <v>Dist</v>
      </c>
    </row>
    <row r="10" spans="1:12">
      <c r="A10" s="54">
        <v>3</v>
      </c>
      <c r="B10" s="54" t="s">
        <v>68</v>
      </c>
      <c r="C10" s="54" t="s">
        <v>69</v>
      </c>
      <c r="D10" s="32">
        <v>2</v>
      </c>
      <c r="E10" s="32">
        <v>28</v>
      </c>
      <c r="F10" s="32">
        <f t="shared" si="1"/>
        <v>30</v>
      </c>
      <c r="G10" s="32">
        <v>19</v>
      </c>
      <c r="H10" s="32">
        <v>24</v>
      </c>
      <c r="I10" s="32">
        <f t="shared" si="2"/>
        <v>43</v>
      </c>
      <c r="J10" s="13">
        <f t="shared" si="0"/>
        <v>73</v>
      </c>
      <c r="K10" s="13">
        <f t="shared" si="3"/>
        <v>48.666666666666671</v>
      </c>
      <c r="L10" s="13" t="s">
        <v>11</v>
      </c>
    </row>
    <row r="11" spans="1:12">
      <c r="A11" s="54">
        <v>4</v>
      </c>
      <c r="B11" s="54" t="s">
        <v>70</v>
      </c>
      <c r="C11" s="54" t="s">
        <v>71</v>
      </c>
      <c r="D11" s="32">
        <v>37</v>
      </c>
      <c r="E11" s="32">
        <v>39</v>
      </c>
      <c r="F11" s="32">
        <f t="shared" si="1"/>
        <v>76</v>
      </c>
      <c r="G11" s="32">
        <v>22</v>
      </c>
      <c r="H11" s="32">
        <v>24</v>
      </c>
      <c r="I11" s="32">
        <f t="shared" si="2"/>
        <v>46</v>
      </c>
      <c r="J11" s="13">
        <f t="shared" si="0"/>
        <v>122</v>
      </c>
      <c r="K11" s="13">
        <f t="shared" si="3"/>
        <v>81.333333333333329</v>
      </c>
      <c r="L11" s="13" t="str">
        <f t="shared" ref="L11:L20" si="4">IF(J11&gt;=105,"Dist",IF(J11&gt;=90,"First",IF(J11&gt;=75,"Second",IF(J11&gt;=52.5,"Pass",IF(J11&lt;=52,"Fail")))))</f>
        <v>Dist</v>
      </c>
    </row>
    <row r="12" spans="1:12">
      <c r="A12" s="54">
        <v>5</v>
      </c>
      <c r="B12" s="54" t="s">
        <v>72</v>
      </c>
      <c r="C12" s="54" t="s">
        <v>73</v>
      </c>
      <c r="D12" s="32">
        <v>28</v>
      </c>
      <c r="E12" s="32">
        <v>38</v>
      </c>
      <c r="F12" s="32">
        <f t="shared" si="1"/>
        <v>66</v>
      </c>
      <c r="G12" s="32">
        <v>22</v>
      </c>
      <c r="H12" s="32">
        <v>24</v>
      </c>
      <c r="I12" s="32">
        <f t="shared" si="2"/>
        <v>46</v>
      </c>
      <c r="J12" s="13">
        <f t="shared" si="0"/>
        <v>112</v>
      </c>
      <c r="K12" s="13">
        <f t="shared" si="3"/>
        <v>74.666666666666671</v>
      </c>
      <c r="L12" s="13" t="str">
        <f t="shared" si="4"/>
        <v>Dist</v>
      </c>
    </row>
    <row r="13" spans="1:12">
      <c r="A13" s="54">
        <v>6</v>
      </c>
      <c r="B13" s="54" t="s">
        <v>74</v>
      </c>
      <c r="C13" s="54" t="s">
        <v>75</v>
      </c>
      <c r="D13" s="32">
        <v>36</v>
      </c>
      <c r="E13" s="32">
        <v>38</v>
      </c>
      <c r="F13" s="32">
        <f t="shared" si="1"/>
        <v>74</v>
      </c>
      <c r="G13" s="32">
        <v>24</v>
      </c>
      <c r="H13" s="32">
        <v>24</v>
      </c>
      <c r="I13" s="32">
        <f t="shared" si="2"/>
        <v>48</v>
      </c>
      <c r="J13" s="13">
        <f t="shared" si="0"/>
        <v>122</v>
      </c>
      <c r="K13" s="13">
        <f t="shared" si="3"/>
        <v>81.333333333333329</v>
      </c>
      <c r="L13" s="13" t="str">
        <f t="shared" si="4"/>
        <v>Dist</v>
      </c>
    </row>
    <row r="14" spans="1:12">
      <c r="A14" s="54">
        <v>7</v>
      </c>
      <c r="B14" s="54" t="s">
        <v>76</v>
      </c>
      <c r="C14" s="54" t="s">
        <v>77</v>
      </c>
      <c r="D14" s="32">
        <v>33</v>
      </c>
      <c r="E14" s="32">
        <v>35</v>
      </c>
      <c r="F14" s="32">
        <f t="shared" si="1"/>
        <v>68</v>
      </c>
      <c r="G14" s="32">
        <v>17</v>
      </c>
      <c r="H14" s="32">
        <v>24</v>
      </c>
      <c r="I14" s="32">
        <f t="shared" si="2"/>
        <v>41</v>
      </c>
      <c r="J14" s="13">
        <f t="shared" si="0"/>
        <v>109</v>
      </c>
      <c r="K14" s="13">
        <f t="shared" si="3"/>
        <v>72.666666666666671</v>
      </c>
      <c r="L14" s="13" t="str">
        <f t="shared" si="4"/>
        <v>Dist</v>
      </c>
    </row>
    <row r="15" spans="1:12">
      <c r="A15" s="54">
        <v>8</v>
      </c>
      <c r="B15" s="54" t="s">
        <v>78</v>
      </c>
      <c r="C15" s="54" t="s">
        <v>79</v>
      </c>
      <c r="D15" s="32">
        <v>28</v>
      </c>
      <c r="E15" s="32">
        <v>40</v>
      </c>
      <c r="F15" s="32">
        <f t="shared" si="1"/>
        <v>68</v>
      </c>
      <c r="G15" s="32">
        <v>25</v>
      </c>
      <c r="H15" s="32">
        <v>25</v>
      </c>
      <c r="I15" s="32">
        <f t="shared" si="2"/>
        <v>50</v>
      </c>
      <c r="J15" s="13">
        <f t="shared" si="0"/>
        <v>118</v>
      </c>
      <c r="K15" s="13">
        <f t="shared" si="3"/>
        <v>78.666666666666657</v>
      </c>
      <c r="L15" s="13" t="str">
        <f t="shared" si="4"/>
        <v>Dist</v>
      </c>
    </row>
    <row r="16" spans="1:12">
      <c r="A16" s="54">
        <v>9</v>
      </c>
      <c r="B16" s="54" t="s">
        <v>80</v>
      </c>
      <c r="C16" s="54" t="s">
        <v>81</v>
      </c>
      <c r="D16" s="32">
        <v>24</v>
      </c>
      <c r="E16" s="32">
        <v>34</v>
      </c>
      <c r="F16" s="32">
        <f t="shared" si="1"/>
        <v>58</v>
      </c>
      <c r="G16" s="32">
        <v>18</v>
      </c>
      <c r="H16" s="32">
        <v>24</v>
      </c>
      <c r="I16" s="32">
        <f t="shared" si="2"/>
        <v>42</v>
      </c>
      <c r="J16" s="13">
        <f t="shared" si="0"/>
        <v>100</v>
      </c>
      <c r="K16" s="13">
        <f t="shared" si="3"/>
        <v>66.666666666666657</v>
      </c>
      <c r="L16" s="13" t="str">
        <f t="shared" si="4"/>
        <v>First</v>
      </c>
    </row>
    <row r="17" spans="1:12">
      <c r="A17" s="54">
        <v>10</v>
      </c>
      <c r="B17" s="54" t="s">
        <v>82</v>
      </c>
      <c r="C17" s="54" t="s">
        <v>83</v>
      </c>
      <c r="D17" s="32">
        <v>24</v>
      </c>
      <c r="E17" s="32">
        <v>38</v>
      </c>
      <c r="F17" s="32">
        <f t="shared" si="1"/>
        <v>62</v>
      </c>
      <c r="G17" s="32">
        <v>22</v>
      </c>
      <c r="H17" s="32">
        <v>22</v>
      </c>
      <c r="I17" s="32">
        <f t="shared" si="2"/>
        <v>44</v>
      </c>
      <c r="J17" s="13">
        <f t="shared" si="0"/>
        <v>106</v>
      </c>
      <c r="K17" s="13">
        <f t="shared" si="3"/>
        <v>70.666666666666671</v>
      </c>
      <c r="L17" s="13" t="str">
        <f t="shared" si="4"/>
        <v>Dist</v>
      </c>
    </row>
    <row r="18" spans="1:12">
      <c r="A18" s="54">
        <v>11</v>
      </c>
      <c r="B18" s="54" t="s">
        <v>84</v>
      </c>
      <c r="C18" s="54" t="s">
        <v>85</v>
      </c>
      <c r="D18" s="32">
        <v>24</v>
      </c>
      <c r="E18" s="32">
        <v>34</v>
      </c>
      <c r="F18" s="32">
        <f t="shared" si="1"/>
        <v>58</v>
      </c>
      <c r="G18" s="32">
        <v>20</v>
      </c>
      <c r="H18" s="32">
        <v>22</v>
      </c>
      <c r="I18" s="32">
        <f t="shared" si="2"/>
        <v>42</v>
      </c>
      <c r="J18" s="13">
        <f t="shared" si="0"/>
        <v>100</v>
      </c>
      <c r="K18" s="13">
        <f t="shared" si="3"/>
        <v>66.666666666666657</v>
      </c>
      <c r="L18" s="13" t="str">
        <f t="shared" si="4"/>
        <v>First</v>
      </c>
    </row>
    <row r="19" spans="1:12">
      <c r="A19" s="54">
        <v>12</v>
      </c>
      <c r="B19" s="54" t="s">
        <v>86</v>
      </c>
      <c r="C19" s="54" t="s">
        <v>87</v>
      </c>
      <c r="D19" s="32">
        <v>24</v>
      </c>
      <c r="E19" s="32">
        <v>33</v>
      </c>
      <c r="F19" s="32">
        <f t="shared" si="1"/>
        <v>57</v>
      </c>
      <c r="G19" s="32">
        <v>19</v>
      </c>
      <c r="H19" s="32">
        <v>22</v>
      </c>
      <c r="I19" s="32">
        <f t="shared" si="2"/>
        <v>41</v>
      </c>
      <c r="J19" s="13">
        <f t="shared" si="0"/>
        <v>98</v>
      </c>
      <c r="K19" s="13">
        <f t="shared" si="3"/>
        <v>65.333333333333329</v>
      </c>
      <c r="L19" s="13" t="str">
        <f t="shared" si="4"/>
        <v>First</v>
      </c>
    </row>
    <row r="20" spans="1:12">
      <c r="A20" s="54">
        <v>13</v>
      </c>
      <c r="B20" s="54" t="s">
        <v>88</v>
      </c>
      <c r="C20" s="54" t="s">
        <v>89</v>
      </c>
      <c r="D20" s="32">
        <v>24</v>
      </c>
      <c r="E20" s="32">
        <v>33</v>
      </c>
      <c r="F20" s="32">
        <f t="shared" si="1"/>
        <v>57</v>
      </c>
      <c r="G20" s="32">
        <v>20</v>
      </c>
      <c r="H20" s="32">
        <v>22</v>
      </c>
      <c r="I20" s="32">
        <f t="shared" si="2"/>
        <v>42</v>
      </c>
      <c r="J20" s="13">
        <f t="shared" si="0"/>
        <v>99</v>
      </c>
      <c r="K20" s="13">
        <f t="shared" si="3"/>
        <v>66</v>
      </c>
      <c r="L20" s="13" t="str">
        <f t="shared" si="4"/>
        <v>First</v>
      </c>
    </row>
    <row r="21" spans="1:12">
      <c r="A21" s="54">
        <v>14</v>
      </c>
      <c r="B21" s="54" t="s">
        <v>90</v>
      </c>
      <c r="C21" s="54" t="s">
        <v>91</v>
      </c>
      <c r="D21" s="32">
        <v>15</v>
      </c>
      <c r="E21" s="32">
        <v>32</v>
      </c>
      <c r="F21" s="32">
        <f t="shared" si="1"/>
        <v>47</v>
      </c>
      <c r="G21" s="32">
        <v>17</v>
      </c>
      <c r="H21" s="32">
        <v>23</v>
      </c>
      <c r="I21" s="32">
        <f t="shared" si="2"/>
        <v>40</v>
      </c>
      <c r="J21" s="13">
        <f t="shared" si="0"/>
        <v>87</v>
      </c>
      <c r="K21" s="13">
        <f t="shared" si="3"/>
        <v>57.999999999999993</v>
      </c>
      <c r="L21" s="13" t="s">
        <v>11</v>
      </c>
    </row>
    <row r="22" spans="1:12">
      <c r="A22" s="54">
        <v>15</v>
      </c>
      <c r="B22" s="54" t="s">
        <v>92</v>
      </c>
      <c r="C22" s="54" t="s">
        <v>93</v>
      </c>
      <c r="D22" s="32">
        <v>15</v>
      </c>
      <c r="E22" s="32">
        <v>34</v>
      </c>
      <c r="F22" s="32">
        <f t="shared" si="1"/>
        <v>49</v>
      </c>
      <c r="G22" s="32">
        <v>25</v>
      </c>
      <c r="H22" s="32">
        <v>24</v>
      </c>
      <c r="I22" s="32">
        <f t="shared" si="2"/>
        <v>49</v>
      </c>
      <c r="J22" s="13">
        <f t="shared" si="0"/>
        <v>98</v>
      </c>
      <c r="K22" s="13">
        <f t="shared" si="3"/>
        <v>65.333333333333329</v>
      </c>
      <c r="L22" s="13" t="s">
        <v>11</v>
      </c>
    </row>
    <row r="23" spans="1:12">
      <c r="A23" s="54">
        <v>16</v>
      </c>
      <c r="B23" s="54" t="s">
        <v>94</v>
      </c>
      <c r="C23" s="54" t="s">
        <v>95</v>
      </c>
      <c r="D23" s="32">
        <v>26</v>
      </c>
      <c r="E23" s="32">
        <v>37</v>
      </c>
      <c r="F23" s="32">
        <f t="shared" si="1"/>
        <v>63</v>
      </c>
      <c r="G23" s="32">
        <v>25</v>
      </c>
      <c r="H23" s="32">
        <v>25</v>
      </c>
      <c r="I23" s="32">
        <f t="shared" si="2"/>
        <v>50</v>
      </c>
      <c r="J23" s="13">
        <f t="shared" si="0"/>
        <v>113</v>
      </c>
      <c r="K23" s="13">
        <f t="shared" si="3"/>
        <v>75.333333333333329</v>
      </c>
      <c r="L23" s="13" t="str">
        <f>IF(J23&gt;=105,"Dist",IF(J23&gt;=90,"First",IF(J23&gt;=75,"Second",IF(J23&gt;=52.5,"Pass",IF(J23&lt;=52,"Fail")))))</f>
        <v>Dist</v>
      </c>
    </row>
    <row r="24" spans="1:12">
      <c r="A24" s="54">
        <v>17</v>
      </c>
      <c r="B24" s="54" t="s">
        <v>96</v>
      </c>
      <c r="C24" s="54" t="s">
        <v>97</v>
      </c>
      <c r="D24" s="32">
        <v>25</v>
      </c>
      <c r="E24" s="32">
        <v>39</v>
      </c>
      <c r="F24" s="32">
        <f t="shared" si="1"/>
        <v>64</v>
      </c>
      <c r="G24" s="32">
        <v>25</v>
      </c>
      <c r="H24" s="32">
        <v>25</v>
      </c>
      <c r="I24" s="32">
        <f t="shared" si="2"/>
        <v>50</v>
      </c>
      <c r="J24" s="13">
        <f t="shared" si="0"/>
        <v>114</v>
      </c>
      <c r="K24" s="13">
        <f t="shared" si="3"/>
        <v>76</v>
      </c>
      <c r="L24" s="13" t="str">
        <f>IF(J24&gt;=105,"Dist",IF(J24&gt;=90,"First",IF(J24&gt;=75,"Second",IF(J24&gt;=52.5,"Pass",IF(J24&lt;=52,"Fail")))))</f>
        <v>Dist</v>
      </c>
    </row>
    <row r="25" spans="1:12">
      <c r="A25" s="54">
        <v>18</v>
      </c>
      <c r="B25" s="54" t="s">
        <v>98</v>
      </c>
      <c r="C25" s="54" t="s">
        <v>99</v>
      </c>
      <c r="D25" s="32">
        <v>26</v>
      </c>
      <c r="E25" s="32">
        <v>39</v>
      </c>
      <c r="F25" s="32">
        <f t="shared" si="1"/>
        <v>65</v>
      </c>
      <c r="G25" s="32">
        <v>25</v>
      </c>
      <c r="H25" s="32">
        <v>25</v>
      </c>
      <c r="I25" s="32">
        <f t="shared" si="2"/>
        <v>50</v>
      </c>
      <c r="J25" s="13">
        <f t="shared" si="0"/>
        <v>115</v>
      </c>
      <c r="K25" s="13">
        <f t="shared" si="3"/>
        <v>76.666666666666671</v>
      </c>
      <c r="L25" s="13" t="str">
        <f>IF(J25&gt;=105,"Dist",IF(J25&gt;=90,"First",IF(J25&gt;=75,"Second",IF(J25&gt;=52.5,"Pass",IF(J25&lt;=52,"Fail")))))</f>
        <v>Dist</v>
      </c>
    </row>
    <row r="26" spans="1:12">
      <c r="A26" s="54">
        <v>19</v>
      </c>
      <c r="B26" s="54" t="s">
        <v>100</v>
      </c>
      <c r="C26" s="54" t="s">
        <v>101</v>
      </c>
      <c r="D26" s="32">
        <v>24</v>
      </c>
      <c r="E26" s="32">
        <v>37</v>
      </c>
      <c r="F26" s="32">
        <f t="shared" si="1"/>
        <v>61</v>
      </c>
      <c r="G26" s="32">
        <v>22</v>
      </c>
      <c r="H26" s="32">
        <v>22</v>
      </c>
      <c r="I26" s="32">
        <f t="shared" si="2"/>
        <v>44</v>
      </c>
      <c r="J26" s="13">
        <f t="shared" si="0"/>
        <v>105</v>
      </c>
      <c r="K26" s="13">
        <f t="shared" si="3"/>
        <v>70</v>
      </c>
      <c r="L26" s="13" t="str">
        <f>IF(J26&gt;=105,"Dist",IF(J26&gt;=90,"First",IF(J26&gt;=75,"Second",IF(J26&gt;=52.5,"Pass",IF(J26&lt;=52,"Fail")))))</f>
        <v>Dist</v>
      </c>
    </row>
    <row r="27" spans="1:12">
      <c r="A27" s="54">
        <v>20</v>
      </c>
      <c r="B27" s="54" t="s">
        <v>102</v>
      </c>
      <c r="C27" s="54" t="s">
        <v>103</v>
      </c>
      <c r="D27" s="32">
        <v>11</v>
      </c>
      <c r="E27" s="32">
        <v>34</v>
      </c>
      <c r="F27" s="32">
        <f t="shared" si="1"/>
        <v>45</v>
      </c>
      <c r="G27" s="32">
        <v>20</v>
      </c>
      <c r="H27" s="32">
        <v>23</v>
      </c>
      <c r="I27" s="32">
        <f t="shared" si="2"/>
        <v>43</v>
      </c>
      <c r="J27" s="13">
        <f t="shared" si="0"/>
        <v>88</v>
      </c>
      <c r="K27" s="13">
        <f t="shared" si="3"/>
        <v>58.666666666666664</v>
      </c>
      <c r="L27" s="13" t="s">
        <v>11</v>
      </c>
    </row>
    <row r="28" spans="1:12">
      <c r="A28" s="54">
        <v>21</v>
      </c>
      <c r="B28" s="54" t="s">
        <v>104</v>
      </c>
      <c r="C28" s="54" t="s">
        <v>105</v>
      </c>
      <c r="D28" s="32">
        <v>24</v>
      </c>
      <c r="E28" s="32">
        <v>36</v>
      </c>
      <c r="F28" s="32">
        <f t="shared" si="1"/>
        <v>60</v>
      </c>
      <c r="G28" s="32">
        <v>17</v>
      </c>
      <c r="H28" s="32">
        <v>22</v>
      </c>
      <c r="I28" s="32">
        <f t="shared" si="2"/>
        <v>39</v>
      </c>
      <c r="J28" s="13">
        <f t="shared" si="0"/>
        <v>99</v>
      </c>
      <c r="K28" s="13">
        <f t="shared" si="3"/>
        <v>66</v>
      </c>
      <c r="L28" s="13" t="str">
        <f>IF(J28&gt;=105,"Dist",IF(J28&gt;=90,"First",IF(J28&gt;=75,"Second",IF(J28&gt;=52.5,"Pass",IF(J28&lt;=52,"Fail")))))</f>
        <v>First</v>
      </c>
    </row>
    <row r="29" spans="1:12">
      <c r="A29" s="54">
        <v>22</v>
      </c>
      <c r="B29" s="54" t="s">
        <v>106</v>
      </c>
      <c r="C29" s="54" t="s">
        <v>107</v>
      </c>
      <c r="D29" s="32">
        <v>11</v>
      </c>
      <c r="E29" s="32">
        <v>31</v>
      </c>
      <c r="F29" s="32">
        <f t="shared" si="1"/>
        <v>42</v>
      </c>
      <c r="G29" s="32">
        <v>19</v>
      </c>
      <c r="H29" s="32">
        <v>22</v>
      </c>
      <c r="I29" s="32">
        <f t="shared" si="2"/>
        <v>41</v>
      </c>
      <c r="J29" s="13">
        <f t="shared" si="0"/>
        <v>83</v>
      </c>
      <c r="K29" s="13">
        <f t="shared" si="3"/>
        <v>55.333333333333336</v>
      </c>
      <c r="L29" s="13" t="s">
        <v>11</v>
      </c>
    </row>
    <row r="30" spans="1:12">
      <c r="A30" s="54">
        <v>23</v>
      </c>
      <c r="B30" s="54" t="s">
        <v>108</v>
      </c>
      <c r="C30" s="54" t="s">
        <v>109</v>
      </c>
      <c r="D30" s="32">
        <v>16</v>
      </c>
      <c r="E30" s="32">
        <v>35</v>
      </c>
      <c r="F30" s="32">
        <f t="shared" si="1"/>
        <v>51</v>
      </c>
      <c r="G30" s="32">
        <v>22</v>
      </c>
      <c r="H30" s="32">
        <v>23</v>
      </c>
      <c r="I30" s="32">
        <f t="shared" si="2"/>
        <v>45</v>
      </c>
      <c r="J30" s="13">
        <f t="shared" si="0"/>
        <v>96</v>
      </c>
      <c r="K30" s="13">
        <f t="shared" si="3"/>
        <v>64</v>
      </c>
      <c r="L30" s="13" t="s">
        <v>11</v>
      </c>
    </row>
    <row r="31" spans="1:12">
      <c r="A31" s="54">
        <v>24</v>
      </c>
      <c r="B31" s="54" t="s">
        <v>110</v>
      </c>
      <c r="C31" s="54" t="s">
        <v>111</v>
      </c>
      <c r="D31" s="32">
        <v>24</v>
      </c>
      <c r="E31" s="32">
        <v>35</v>
      </c>
      <c r="F31" s="32">
        <f t="shared" si="1"/>
        <v>59</v>
      </c>
      <c r="G31" s="32">
        <v>18</v>
      </c>
      <c r="H31" s="32">
        <v>22</v>
      </c>
      <c r="I31" s="32">
        <f t="shared" si="2"/>
        <v>40</v>
      </c>
      <c r="J31" s="13">
        <f t="shared" si="0"/>
        <v>99</v>
      </c>
      <c r="K31" s="13">
        <f t="shared" si="3"/>
        <v>66</v>
      </c>
      <c r="L31" s="13" t="str">
        <f>IF(J31&gt;=105,"Dist",IF(J31&gt;=90,"First",IF(J31&gt;=75,"Second",IF(J31&gt;=52.5,"Pass",IF(J31&lt;=52,"Fail")))))</f>
        <v>First</v>
      </c>
    </row>
    <row r="32" spans="1:12">
      <c r="A32" s="54">
        <v>25</v>
      </c>
      <c r="B32" s="54" t="s">
        <v>112</v>
      </c>
      <c r="C32" s="54" t="s">
        <v>113</v>
      </c>
      <c r="D32" s="32">
        <v>15</v>
      </c>
      <c r="E32" s="32">
        <v>35</v>
      </c>
      <c r="F32" s="32">
        <f t="shared" si="1"/>
        <v>50</v>
      </c>
      <c r="G32" s="32">
        <v>20</v>
      </c>
      <c r="H32" s="32">
        <v>25</v>
      </c>
      <c r="I32" s="32">
        <f t="shared" si="2"/>
        <v>45</v>
      </c>
      <c r="J32" s="13">
        <f t="shared" si="0"/>
        <v>95</v>
      </c>
      <c r="K32" s="13">
        <f t="shared" si="3"/>
        <v>63.333333333333329</v>
      </c>
      <c r="L32" s="13" t="s">
        <v>11</v>
      </c>
    </row>
    <row r="33" spans="1:12">
      <c r="A33" s="54">
        <v>26</v>
      </c>
      <c r="B33" s="54" t="s">
        <v>114</v>
      </c>
      <c r="C33" s="54" t="s">
        <v>115</v>
      </c>
      <c r="D33" s="32">
        <v>16</v>
      </c>
      <c r="E33" s="32">
        <v>40</v>
      </c>
      <c r="F33" s="32">
        <f t="shared" si="1"/>
        <v>56</v>
      </c>
      <c r="G33" s="32">
        <v>21</v>
      </c>
      <c r="H33" s="32">
        <v>24</v>
      </c>
      <c r="I33" s="32">
        <f t="shared" si="2"/>
        <v>45</v>
      </c>
      <c r="J33" s="13">
        <f t="shared" si="0"/>
        <v>101</v>
      </c>
      <c r="K33" s="13">
        <f t="shared" si="3"/>
        <v>67.333333333333329</v>
      </c>
      <c r="L33" s="13" t="s">
        <v>11</v>
      </c>
    </row>
    <row r="34" spans="1:12">
      <c r="A34" s="54">
        <v>27</v>
      </c>
      <c r="B34" s="54" t="s">
        <v>116</v>
      </c>
      <c r="C34" s="54" t="s">
        <v>117</v>
      </c>
      <c r="D34" s="32">
        <v>28</v>
      </c>
      <c r="E34" s="32">
        <v>37</v>
      </c>
      <c r="F34" s="32">
        <f t="shared" si="1"/>
        <v>65</v>
      </c>
      <c r="G34" s="32">
        <v>20</v>
      </c>
      <c r="H34" s="32">
        <v>23</v>
      </c>
      <c r="I34" s="32">
        <f t="shared" si="2"/>
        <v>43</v>
      </c>
      <c r="J34" s="13">
        <f t="shared" si="0"/>
        <v>108</v>
      </c>
      <c r="K34" s="13">
        <f t="shared" si="3"/>
        <v>72</v>
      </c>
      <c r="L34" s="13" t="str">
        <f>IF(J34&gt;=105,"Dist",IF(J34&gt;=90,"First",IF(J34&gt;=75,"Second",IF(J34&gt;=52.5,"Pass",IF(J34&lt;=52,"Fail")))))</f>
        <v>Dist</v>
      </c>
    </row>
    <row r="35" spans="1:12">
      <c r="A35" s="54">
        <v>28</v>
      </c>
      <c r="B35" s="54" t="s">
        <v>118</v>
      </c>
      <c r="C35" s="54" t="s">
        <v>119</v>
      </c>
      <c r="D35" s="32">
        <v>35</v>
      </c>
      <c r="E35" s="32">
        <v>37</v>
      </c>
      <c r="F35" s="32">
        <f t="shared" si="1"/>
        <v>72</v>
      </c>
      <c r="G35" s="32">
        <v>25</v>
      </c>
      <c r="H35" s="32">
        <v>24</v>
      </c>
      <c r="I35" s="32">
        <f t="shared" si="2"/>
        <v>49</v>
      </c>
      <c r="J35" s="13">
        <f t="shared" si="0"/>
        <v>121</v>
      </c>
      <c r="K35" s="13">
        <f t="shared" si="3"/>
        <v>80.666666666666657</v>
      </c>
      <c r="L35" s="13" t="str">
        <f>IF(J35&gt;=105,"Dist",IF(J35&gt;=90,"First",IF(J35&gt;=75,"Second",IF(J35&gt;=52.5,"Pass",IF(J35&lt;=52,"Fail")))))</f>
        <v>Dist</v>
      </c>
    </row>
    <row r="36" spans="1:12">
      <c r="A36" s="54">
        <v>29</v>
      </c>
      <c r="B36" s="54" t="s">
        <v>120</v>
      </c>
      <c r="C36" s="54" t="s">
        <v>121</v>
      </c>
      <c r="D36" s="32">
        <v>11</v>
      </c>
      <c r="E36" s="32">
        <v>28</v>
      </c>
      <c r="F36" s="32">
        <f t="shared" si="1"/>
        <v>39</v>
      </c>
      <c r="G36" s="32">
        <v>20</v>
      </c>
      <c r="H36" s="32">
        <v>11</v>
      </c>
      <c r="I36" s="32">
        <f t="shared" si="2"/>
        <v>31</v>
      </c>
      <c r="J36" s="13">
        <f t="shared" si="0"/>
        <v>70</v>
      </c>
      <c r="K36" s="13">
        <f t="shared" si="3"/>
        <v>46.666666666666664</v>
      </c>
      <c r="L36" s="13" t="s">
        <v>11</v>
      </c>
    </row>
    <row r="37" spans="1:12">
      <c r="A37" s="54">
        <v>30</v>
      </c>
      <c r="B37" s="54" t="s">
        <v>122</v>
      </c>
      <c r="C37" s="54" t="s">
        <v>123</v>
      </c>
      <c r="D37" s="32">
        <v>30</v>
      </c>
      <c r="E37" s="32">
        <v>40</v>
      </c>
      <c r="F37" s="32">
        <f t="shared" si="1"/>
        <v>70</v>
      </c>
      <c r="G37" s="32">
        <v>23</v>
      </c>
      <c r="H37" s="32">
        <v>25</v>
      </c>
      <c r="I37" s="32">
        <v>48</v>
      </c>
      <c r="J37" s="13">
        <f t="shared" si="0"/>
        <v>118</v>
      </c>
      <c r="K37" s="13">
        <f t="shared" si="3"/>
        <v>78.666666666666657</v>
      </c>
      <c r="L37" s="13" t="str">
        <f>IF(J37&gt;=105,"Dist",IF(J37&gt;=90,"First",IF(J37&gt;=75,"Second",IF(J37&gt;=52.5,"Pass",IF(J37&lt;=52,"Fail")))))</f>
        <v>Dist</v>
      </c>
    </row>
    <row r="38" spans="1:12" ht="14.25" customHeight="1">
      <c r="A38" s="54">
        <v>31</v>
      </c>
      <c r="B38" s="54" t="s">
        <v>124</v>
      </c>
      <c r="C38" s="54" t="s">
        <v>125</v>
      </c>
      <c r="D38" s="32">
        <v>27</v>
      </c>
      <c r="E38" s="32">
        <v>32</v>
      </c>
      <c r="F38" s="32">
        <f t="shared" si="1"/>
        <v>59</v>
      </c>
      <c r="G38" s="32">
        <v>19</v>
      </c>
      <c r="H38" s="32">
        <v>22</v>
      </c>
      <c r="I38" s="32">
        <f t="shared" si="2"/>
        <v>41</v>
      </c>
      <c r="J38" s="13">
        <f t="shared" si="0"/>
        <v>100</v>
      </c>
      <c r="K38" s="13">
        <f t="shared" si="3"/>
        <v>66.666666666666657</v>
      </c>
      <c r="L38" s="13" t="str">
        <f>IF(J38&gt;=105,"Dist",IF(J38&gt;=90,"First",IF(J38&gt;=75,"Second",IF(J38&gt;=52.5,"Pass",IF(J38&lt;=52,"Fail")))))</f>
        <v>First</v>
      </c>
    </row>
    <row r="39" spans="1:12">
      <c r="A39" s="54">
        <v>32</v>
      </c>
      <c r="B39" s="54" t="s">
        <v>126</v>
      </c>
      <c r="C39" s="54" t="s">
        <v>127</v>
      </c>
      <c r="D39" s="32">
        <v>8</v>
      </c>
      <c r="E39" s="32">
        <v>32</v>
      </c>
      <c r="F39" s="32">
        <f t="shared" si="1"/>
        <v>40</v>
      </c>
      <c r="G39" s="32">
        <v>22</v>
      </c>
      <c r="H39" s="32">
        <v>24</v>
      </c>
      <c r="I39" s="32">
        <f t="shared" si="2"/>
        <v>46</v>
      </c>
      <c r="J39" s="13">
        <f t="shared" si="0"/>
        <v>86</v>
      </c>
      <c r="K39" s="13">
        <f t="shared" si="3"/>
        <v>57.333333333333336</v>
      </c>
      <c r="L39" s="13" t="s">
        <v>11</v>
      </c>
    </row>
    <row r="40" spans="1:12">
      <c r="A40" s="54">
        <v>33</v>
      </c>
      <c r="B40" s="54" t="s">
        <v>128</v>
      </c>
      <c r="C40" s="54" t="s">
        <v>129</v>
      </c>
      <c r="D40" s="32">
        <v>24</v>
      </c>
      <c r="E40" s="32">
        <v>38</v>
      </c>
      <c r="F40" s="32">
        <f t="shared" si="1"/>
        <v>62</v>
      </c>
      <c r="G40" s="32">
        <v>20</v>
      </c>
      <c r="H40" s="32">
        <v>22</v>
      </c>
      <c r="I40" s="32">
        <f t="shared" si="2"/>
        <v>42</v>
      </c>
      <c r="J40" s="13">
        <f t="shared" ref="J40:J61" si="5">F40+I40</f>
        <v>104</v>
      </c>
      <c r="K40" s="13">
        <f t="shared" si="3"/>
        <v>69.333333333333343</v>
      </c>
      <c r="L40" s="13" t="str">
        <f>IF(J40&gt;=105,"Dist",IF(J40&gt;=90,"First",IF(J40&gt;=75,"Second",IF(J40&gt;=52.5,"Pass",IF(J40&lt;=52,"Fail")))))</f>
        <v>First</v>
      </c>
    </row>
    <row r="41" spans="1:12">
      <c r="A41" s="54">
        <v>34</v>
      </c>
      <c r="B41" s="54" t="s">
        <v>130</v>
      </c>
      <c r="C41" s="54" t="s">
        <v>131</v>
      </c>
      <c r="D41" s="32">
        <v>24</v>
      </c>
      <c r="E41" s="32">
        <v>38</v>
      </c>
      <c r="F41" s="32">
        <f t="shared" si="1"/>
        <v>62</v>
      </c>
      <c r="G41" s="32">
        <v>23</v>
      </c>
      <c r="H41" s="32">
        <v>24</v>
      </c>
      <c r="I41" s="32">
        <f t="shared" si="2"/>
        <v>47</v>
      </c>
      <c r="J41" s="13">
        <f t="shared" si="5"/>
        <v>109</v>
      </c>
      <c r="K41" s="13">
        <f t="shared" si="3"/>
        <v>72.666666666666671</v>
      </c>
      <c r="L41" s="13" t="str">
        <f>IF(J41&gt;=105,"Dist",IF(J41&gt;=90,"First",IF(J41&gt;=75,"Second",IF(J41&gt;=52.5,"Pass",IF(J41&lt;=52,"Fail")))))</f>
        <v>Dist</v>
      </c>
    </row>
    <row r="42" spans="1:12">
      <c r="A42" s="54">
        <v>35</v>
      </c>
      <c r="B42" s="54" t="s">
        <v>132</v>
      </c>
      <c r="C42" s="54" t="s">
        <v>133</v>
      </c>
      <c r="D42" s="32">
        <v>29</v>
      </c>
      <c r="E42" s="32">
        <v>40</v>
      </c>
      <c r="F42" s="32">
        <f t="shared" si="1"/>
        <v>69</v>
      </c>
      <c r="G42" s="32">
        <v>25</v>
      </c>
      <c r="H42" s="32">
        <v>25</v>
      </c>
      <c r="I42" s="32">
        <f t="shared" si="2"/>
        <v>50</v>
      </c>
      <c r="J42" s="13">
        <f t="shared" si="5"/>
        <v>119</v>
      </c>
      <c r="K42" s="13">
        <f t="shared" si="3"/>
        <v>79.333333333333329</v>
      </c>
      <c r="L42" s="13" t="str">
        <f>IF(J42&gt;=105,"Dist",IF(J42&gt;=90,"First",IF(J42&gt;=75,"Second",IF(J42&gt;=52.5,"Pass",IF(J42&lt;=52,"Fail")))))</f>
        <v>Dist</v>
      </c>
    </row>
    <row r="43" spans="1:12">
      <c r="A43" s="54">
        <v>36</v>
      </c>
      <c r="B43" s="54" t="s">
        <v>134</v>
      </c>
      <c r="C43" s="54" t="s">
        <v>135</v>
      </c>
      <c r="D43" s="32">
        <v>32</v>
      </c>
      <c r="E43" s="32">
        <v>40</v>
      </c>
      <c r="F43" s="32">
        <f t="shared" si="1"/>
        <v>72</v>
      </c>
      <c r="G43" s="32">
        <v>24</v>
      </c>
      <c r="H43" s="32">
        <v>25</v>
      </c>
      <c r="I43" s="32">
        <f t="shared" si="2"/>
        <v>49</v>
      </c>
      <c r="J43" s="13">
        <f t="shared" si="5"/>
        <v>121</v>
      </c>
      <c r="K43" s="13">
        <f t="shared" si="3"/>
        <v>80.666666666666657</v>
      </c>
      <c r="L43" s="13" t="str">
        <f>IF(J43&gt;=105,"Dist",IF(J43&gt;=90,"First",IF(J43&gt;=75,"Second",IF(J43&gt;=52.5,"Pass",IF(J43&lt;=52,"Fail")))))</f>
        <v>Dist</v>
      </c>
    </row>
    <row r="44" spans="1:12">
      <c r="A44" s="54">
        <v>37</v>
      </c>
      <c r="B44" s="54" t="s">
        <v>136</v>
      </c>
      <c r="C44" s="54" t="s">
        <v>137</v>
      </c>
      <c r="D44" s="32">
        <v>30</v>
      </c>
      <c r="E44" s="32">
        <v>39</v>
      </c>
      <c r="F44" s="32">
        <f t="shared" si="1"/>
        <v>69</v>
      </c>
      <c r="G44" s="32">
        <v>24</v>
      </c>
      <c r="H44" s="32">
        <v>24</v>
      </c>
      <c r="I44" s="32">
        <f t="shared" si="2"/>
        <v>48</v>
      </c>
      <c r="J44" s="13">
        <f t="shared" si="5"/>
        <v>117</v>
      </c>
      <c r="K44" s="13">
        <f t="shared" si="3"/>
        <v>78</v>
      </c>
      <c r="L44" s="13" t="str">
        <f>IF(J44&gt;=105,"Dist",IF(J44&gt;=90,"First",IF(J44&gt;=75,"Second",IF(J44&gt;=52.5,"Pass",IF(J44&lt;=52,"Fail")))))</f>
        <v>Dist</v>
      </c>
    </row>
    <row r="45" spans="1:12">
      <c r="A45" s="54">
        <v>38</v>
      </c>
      <c r="B45" s="54" t="s">
        <v>138</v>
      </c>
      <c r="C45" s="54" t="s">
        <v>139</v>
      </c>
      <c r="D45" s="32">
        <v>3</v>
      </c>
      <c r="E45" s="32">
        <v>20</v>
      </c>
      <c r="F45" s="32">
        <f t="shared" si="1"/>
        <v>23</v>
      </c>
      <c r="G45" s="32">
        <v>15</v>
      </c>
      <c r="H45" s="32">
        <v>22</v>
      </c>
      <c r="I45" s="32">
        <f t="shared" si="2"/>
        <v>37</v>
      </c>
      <c r="J45" s="13">
        <f t="shared" si="5"/>
        <v>60</v>
      </c>
      <c r="K45" s="13">
        <f t="shared" si="3"/>
        <v>40</v>
      </c>
      <c r="L45" s="13" t="s">
        <v>11</v>
      </c>
    </row>
    <row r="46" spans="1:12">
      <c r="A46" s="54">
        <v>39</v>
      </c>
      <c r="B46" s="54" t="s">
        <v>140</v>
      </c>
      <c r="C46" s="54" t="s">
        <v>141</v>
      </c>
      <c r="D46" s="32">
        <v>44</v>
      </c>
      <c r="E46" s="32">
        <v>40</v>
      </c>
      <c r="F46" s="32">
        <f t="shared" si="1"/>
        <v>84</v>
      </c>
      <c r="G46" s="32">
        <v>25</v>
      </c>
      <c r="H46" s="32">
        <v>25</v>
      </c>
      <c r="I46" s="32">
        <f t="shared" si="2"/>
        <v>50</v>
      </c>
      <c r="J46" s="13">
        <f t="shared" si="5"/>
        <v>134</v>
      </c>
      <c r="K46" s="13">
        <f t="shared" si="3"/>
        <v>89.333333333333329</v>
      </c>
      <c r="L46" s="13" t="str">
        <f>IF(J46&gt;=105,"Dist",IF(J46&gt;=90,"First",IF(J46&gt;=75,"Second",IF(J46&gt;=52.5,"Pass",IF(J46&lt;=52,"Fail")))))</f>
        <v>Dist</v>
      </c>
    </row>
    <row r="47" spans="1:12">
      <c r="A47" s="54">
        <v>40</v>
      </c>
      <c r="B47" s="54" t="s">
        <v>142</v>
      </c>
      <c r="C47" s="54" t="s">
        <v>143</v>
      </c>
      <c r="D47" s="32">
        <v>29</v>
      </c>
      <c r="E47" s="32">
        <v>39</v>
      </c>
      <c r="F47" s="32">
        <f t="shared" si="1"/>
        <v>68</v>
      </c>
      <c r="G47" s="32">
        <v>23</v>
      </c>
      <c r="H47" s="32">
        <v>25</v>
      </c>
      <c r="I47" s="32">
        <f t="shared" si="2"/>
        <v>48</v>
      </c>
      <c r="J47" s="13">
        <f t="shared" si="5"/>
        <v>116</v>
      </c>
      <c r="K47" s="13">
        <f t="shared" si="3"/>
        <v>77.333333333333329</v>
      </c>
      <c r="L47" s="13" t="str">
        <f>IF(J47&gt;=105,"Dist",IF(J47&gt;=90,"First",IF(J47&gt;=75,"Second",IF(J47&gt;=52.5,"Pass",IF(J47&lt;=52,"Fail")))))</f>
        <v>Dist</v>
      </c>
    </row>
    <row r="48" spans="1:12">
      <c r="A48" s="54">
        <v>41</v>
      </c>
      <c r="B48" s="54" t="s">
        <v>144</v>
      </c>
      <c r="C48" s="54" t="s">
        <v>145</v>
      </c>
      <c r="D48" s="32">
        <v>14</v>
      </c>
      <c r="E48" s="32">
        <v>32</v>
      </c>
      <c r="F48" s="32">
        <f t="shared" si="1"/>
        <v>46</v>
      </c>
      <c r="G48" s="32">
        <v>18</v>
      </c>
      <c r="H48" s="32">
        <v>22</v>
      </c>
      <c r="I48" s="32">
        <f t="shared" si="2"/>
        <v>40</v>
      </c>
      <c r="J48" s="13">
        <f t="shared" si="5"/>
        <v>86</v>
      </c>
      <c r="K48" s="13">
        <f t="shared" si="3"/>
        <v>57.333333333333336</v>
      </c>
      <c r="L48" s="13" t="s">
        <v>11</v>
      </c>
    </row>
    <row r="49" spans="1:12">
      <c r="A49" s="54">
        <v>42</v>
      </c>
      <c r="B49" s="54" t="s">
        <v>146</v>
      </c>
      <c r="C49" s="54" t="s">
        <v>147</v>
      </c>
      <c r="D49" s="32">
        <v>27</v>
      </c>
      <c r="E49" s="32">
        <v>37</v>
      </c>
      <c r="F49" s="32">
        <f t="shared" si="1"/>
        <v>64</v>
      </c>
      <c r="G49" s="32">
        <v>20</v>
      </c>
      <c r="H49" s="32">
        <v>24</v>
      </c>
      <c r="I49" s="32">
        <f t="shared" si="2"/>
        <v>44</v>
      </c>
      <c r="J49" s="13">
        <f t="shared" si="5"/>
        <v>108</v>
      </c>
      <c r="K49" s="13">
        <f t="shared" si="3"/>
        <v>72</v>
      </c>
      <c r="L49" s="13" t="str">
        <f>IF(J49&gt;=105,"Dist",IF(J49&gt;=90,"First",IF(J49&gt;=75,"Second",IF(J49&gt;=52.5,"Pass",IF(J49&lt;=52,"Fail")))))</f>
        <v>Dist</v>
      </c>
    </row>
    <row r="50" spans="1:12">
      <c r="A50" s="54">
        <v>43</v>
      </c>
      <c r="B50" s="54" t="s">
        <v>148</v>
      </c>
      <c r="C50" s="54" t="s">
        <v>149</v>
      </c>
      <c r="D50" s="32">
        <v>26</v>
      </c>
      <c r="E50" s="32">
        <v>35</v>
      </c>
      <c r="F50" s="32">
        <f t="shared" si="1"/>
        <v>61</v>
      </c>
      <c r="G50" s="32">
        <v>25</v>
      </c>
      <c r="H50" s="32">
        <v>25</v>
      </c>
      <c r="I50" s="32">
        <f t="shared" si="2"/>
        <v>50</v>
      </c>
      <c r="J50" s="13">
        <f t="shared" si="5"/>
        <v>111</v>
      </c>
      <c r="K50" s="13">
        <f t="shared" si="3"/>
        <v>74</v>
      </c>
      <c r="L50" s="13" t="str">
        <f>IF(J50&gt;=105,"Dist",IF(J50&gt;=90,"First",IF(J50&gt;=75,"Second",IF(J50&gt;=52.5,"Pass",IF(J50&lt;=52,"Fail")))))</f>
        <v>Dist</v>
      </c>
    </row>
    <row r="51" spans="1:12">
      <c r="A51" s="54">
        <v>44</v>
      </c>
      <c r="B51" s="54" t="s">
        <v>150</v>
      </c>
      <c r="C51" s="54" t="s">
        <v>151</v>
      </c>
      <c r="D51" s="32">
        <v>9</v>
      </c>
      <c r="E51" s="32">
        <v>33</v>
      </c>
      <c r="F51" s="32">
        <f t="shared" si="1"/>
        <v>42</v>
      </c>
      <c r="G51" s="32">
        <v>19</v>
      </c>
      <c r="H51" s="32">
        <v>24</v>
      </c>
      <c r="I51" s="32">
        <f t="shared" si="2"/>
        <v>43</v>
      </c>
      <c r="J51" s="13">
        <f t="shared" si="5"/>
        <v>85</v>
      </c>
      <c r="K51" s="13">
        <f t="shared" si="3"/>
        <v>56.666666666666664</v>
      </c>
      <c r="L51" s="13" t="s">
        <v>11</v>
      </c>
    </row>
    <row r="52" spans="1:12">
      <c r="A52" s="54">
        <v>45</v>
      </c>
      <c r="B52" s="54" t="s">
        <v>152</v>
      </c>
      <c r="C52" s="54" t="s">
        <v>153</v>
      </c>
      <c r="D52" s="32">
        <v>28</v>
      </c>
      <c r="E52" s="32">
        <v>37</v>
      </c>
      <c r="F52" s="32">
        <f t="shared" si="1"/>
        <v>65</v>
      </c>
      <c r="G52" s="32">
        <v>25</v>
      </c>
      <c r="H52" s="32">
        <v>25</v>
      </c>
      <c r="I52" s="32">
        <f t="shared" si="2"/>
        <v>50</v>
      </c>
      <c r="J52" s="13">
        <f t="shared" si="5"/>
        <v>115</v>
      </c>
      <c r="K52" s="13">
        <f t="shared" si="3"/>
        <v>76.666666666666671</v>
      </c>
      <c r="L52" s="13" t="str">
        <f>IF(J52&gt;=105,"Dist",IF(J52&gt;=90,"First",IF(J52&gt;=75,"Second",IF(J52&gt;=52.5,"Pass",IF(J52&lt;=52,"Fail")))))</f>
        <v>Dist</v>
      </c>
    </row>
    <row r="53" spans="1:12">
      <c r="A53" s="54">
        <v>46</v>
      </c>
      <c r="B53" s="54" t="s">
        <v>154</v>
      </c>
      <c r="C53" s="54" t="s">
        <v>155</v>
      </c>
      <c r="D53" s="32">
        <v>11</v>
      </c>
      <c r="E53" s="32">
        <v>34</v>
      </c>
      <c r="F53" s="32">
        <f t="shared" si="1"/>
        <v>45</v>
      </c>
      <c r="G53" s="32">
        <v>20</v>
      </c>
      <c r="H53" s="32">
        <v>23</v>
      </c>
      <c r="I53" s="32">
        <f t="shared" si="2"/>
        <v>43</v>
      </c>
      <c r="J53" s="13">
        <f t="shared" si="5"/>
        <v>88</v>
      </c>
      <c r="K53" s="13">
        <f t="shared" si="3"/>
        <v>58.666666666666664</v>
      </c>
      <c r="L53" s="13" t="s">
        <v>11</v>
      </c>
    </row>
    <row r="54" spans="1:12">
      <c r="A54" s="54">
        <v>47</v>
      </c>
      <c r="B54" s="54" t="s">
        <v>160</v>
      </c>
      <c r="C54" s="54" t="s">
        <v>161</v>
      </c>
      <c r="D54" s="32">
        <v>8</v>
      </c>
      <c r="E54" s="32">
        <v>36</v>
      </c>
      <c r="F54" s="32">
        <f t="shared" si="1"/>
        <v>44</v>
      </c>
      <c r="G54" s="32">
        <v>19</v>
      </c>
      <c r="H54" s="32">
        <v>24</v>
      </c>
      <c r="I54" s="32">
        <f t="shared" si="2"/>
        <v>43</v>
      </c>
      <c r="J54" s="13">
        <f t="shared" si="5"/>
        <v>87</v>
      </c>
      <c r="K54" s="13">
        <f t="shared" si="3"/>
        <v>57.999999999999993</v>
      </c>
      <c r="L54" s="13" t="s">
        <v>11</v>
      </c>
    </row>
    <row r="55" spans="1:12">
      <c r="A55" s="54">
        <v>48</v>
      </c>
      <c r="B55" s="54" t="s">
        <v>156</v>
      </c>
      <c r="C55" s="54" t="s">
        <v>157</v>
      </c>
      <c r="D55" s="32">
        <v>40</v>
      </c>
      <c r="E55" s="32">
        <v>38</v>
      </c>
      <c r="F55" s="32">
        <f t="shared" si="1"/>
        <v>78</v>
      </c>
      <c r="G55" s="32">
        <v>22</v>
      </c>
      <c r="H55" s="32">
        <v>24</v>
      </c>
      <c r="I55" s="32">
        <f t="shared" si="2"/>
        <v>46</v>
      </c>
      <c r="J55" s="13">
        <f t="shared" si="5"/>
        <v>124</v>
      </c>
      <c r="K55" s="13">
        <f t="shared" si="3"/>
        <v>82.666666666666671</v>
      </c>
      <c r="L55" s="13" t="str">
        <f t="shared" ref="L55:L61" si="6">IF(J55&gt;=105,"Dist",IF(J55&gt;=90,"First",IF(J55&gt;=75,"Second",IF(J55&gt;=52.5,"Pass",IF(J55&lt;=52,"Fail")))))</f>
        <v>Dist</v>
      </c>
    </row>
    <row r="56" spans="1:12">
      <c r="A56" s="54">
        <v>49</v>
      </c>
      <c r="B56" s="54" t="s">
        <v>158</v>
      </c>
      <c r="C56" s="54" t="s">
        <v>159</v>
      </c>
      <c r="D56" s="32">
        <v>30</v>
      </c>
      <c r="E56" s="32">
        <v>39</v>
      </c>
      <c r="F56" s="32">
        <f t="shared" si="1"/>
        <v>69</v>
      </c>
      <c r="G56" s="32">
        <v>22</v>
      </c>
      <c r="H56" s="32">
        <v>25</v>
      </c>
      <c r="I56" s="32">
        <f t="shared" si="2"/>
        <v>47</v>
      </c>
      <c r="J56" s="13">
        <f t="shared" si="5"/>
        <v>116</v>
      </c>
      <c r="K56" s="13">
        <f t="shared" si="3"/>
        <v>77.333333333333329</v>
      </c>
      <c r="L56" s="13" t="str">
        <f t="shared" si="6"/>
        <v>Dist</v>
      </c>
    </row>
    <row r="57" spans="1:12">
      <c r="A57" s="54">
        <v>50</v>
      </c>
      <c r="B57" s="54" t="s">
        <v>162</v>
      </c>
      <c r="C57" s="54" t="s">
        <v>163</v>
      </c>
      <c r="D57" s="32">
        <v>32</v>
      </c>
      <c r="E57" s="32">
        <v>33</v>
      </c>
      <c r="F57" s="32">
        <f t="shared" si="1"/>
        <v>65</v>
      </c>
      <c r="G57" s="32">
        <v>22</v>
      </c>
      <c r="H57" s="32">
        <v>25</v>
      </c>
      <c r="I57" s="32">
        <f t="shared" si="2"/>
        <v>47</v>
      </c>
      <c r="J57" s="13">
        <f t="shared" si="5"/>
        <v>112</v>
      </c>
      <c r="K57" s="13">
        <f t="shared" si="3"/>
        <v>74.666666666666671</v>
      </c>
      <c r="L57" s="13" t="str">
        <f t="shared" si="6"/>
        <v>Dist</v>
      </c>
    </row>
    <row r="58" spans="1:12">
      <c r="A58" s="54">
        <v>51</v>
      </c>
      <c r="B58" s="54" t="s">
        <v>164</v>
      </c>
      <c r="C58" s="54" t="s">
        <v>165</v>
      </c>
      <c r="D58" s="32">
        <v>35</v>
      </c>
      <c r="E58" s="32">
        <v>36</v>
      </c>
      <c r="F58" s="32">
        <f t="shared" si="1"/>
        <v>71</v>
      </c>
      <c r="G58" s="32">
        <v>20</v>
      </c>
      <c r="H58" s="32">
        <v>24</v>
      </c>
      <c r="I58" s="32">
        <f t="shared" si="2"/>
        <v>44</v>
      </c>
      <c r="J58" s="13">
        <f t="shared" si="5"/>
        <v>115</v>
      </c>
      <c r="K58" s="13">
        <f t="shared" si="3"/>
        <v>76.666666666666671</v>
      </c>
      <c r="L58" s="13" t="str">
        <f t="shared" si="6"/>
        <v>Dist</v>
      </c>
    </row>
    <row r="59" spans="1:12">
      <c r="A59" s="54">
        <v>52</v>
      </c>
      <c r="B59" s="54" t="s">
        <v>166</v>
      </c>
      <c r="C59" s="54" t="s">
        <v>167</v>
      </c>
      <c r="D59" s="32">
        <v>46</v>
      </c>
      <c r="E59" s="32">
        <v>35</v>
      </c>
      <c r="F59" s="32">
        <f>SUM(D59+E59)</f>
        <v>81</v>
      </c>
      <c r="G59" s="32">
        <v>18</v>
      </c>
      <c r="H59" s="32">
        <v>24</v>
      </c>
      <c r="I59" s="32">
        <f>SUM(G59+H59)</f>
        <v>42</v>
      </c>
      <c r="J59" s="13">
        <f t="shared" si="5"/>
        <v>123</v>
      </c>
      <c r="K59" s="13">
        <f t="shared" si="3"/>
        <v>82</v>
      </c>
      <c r="L59" s="13" t="str">
        <f t="shared" si="6"/>
        <v>Dist</v>
      </c>
    </row>
    <row r="60" spans="1:12">
      <c r="A60" s="54">
        <v>53</v>
      </c>
      <c r="B60" s="54" t="s">
        <v>168</v>
      </c>
      <c r="C60" s="54" t="s">
        <v>169</v>
      </c>
      <c r="D60" s="32">
        <v>41</v>
      </c>
      <c r="E60" s="32">
        <v>40</v>
      </c>
      <c r="F60" s="32">
        <f>SUM(D60+E60)</f>
        <v>81</v>
      </c>
      <c r="G60" s="32">
        <v>25</v>
      </c>
      <c r="H60" s="32">
        <v>24</v>
      </c>
      <c r="I60" s="32">
        <f>SUM(G60+H60)</f>
        <v>49</v>
      </c>
      <c r="J60" s="62">
        <f t="shared" ref="J60:J61" si="7">F60+I60</f>
        <v>130</v>
      </c>
      <c r="K60" s="62">
        <f t="shared" ref="K60:K61" si="8">J60/150*100</f>
        <v>86.666666666666671</v>
      </c>
      <c r="L60" s="62" t="str">
        <f t="shared" ref="L60:L61" si="9">IF(J60&gt;=105,"Dist",IF(J60&gt;=90,"First",IF(J60&gt;=75,"Second",IF(J60&gt;=52.5,"Pass",IF(J60&lt;=52,"Fail")))))</f>
        <v>Dist</v>
      </c>
    </row>
    <row r="61" spans="1:12">
      <c r="A61" s="54">
        <v>54</v>
      </c>
      <c r="B61" s="54" t="s">
        <v>331</v>
      </c>
      <c r="C61" s="54" t="s">
        <v>332</v>
      </c>
      <c r="D61" s="32">
        <v>47</v>
      </c>
      <c r="E61" s="32">
        <v>40</v>
      </c>
      <c r="F61" s="32">
        <f>SUM(D61+E61)</f>
        <v>87</v>
      </c>
      <c r="G61" s="32">
        <v>25</v>
      </c>
      <c r="H61" s="32">
        <v>25</v>
      </c>
      <c r="I61" s="32">
        <f>SUM(G61+H61)</f>
        <v>50</v>
      </c>
      <c r="J61" s="13">
        <f t="shared" si="7"/>
        <v>137</v>
      </c>
      <c r="K61" s="13">
        <f t="shared" si="8"/>
        <v>91.333333333333329</v>
      </c>
      <c r="L61" s="13" t="str">
        <f t="shared" si="9"/>
        <v>Dist</v>
      </c>
    </row>
    <row r="62" spans="1:12">
      <c r="A62" s="4"/>
      <c r="B62" s="1"/>
      <c r="C62" s="1"/>
      <c r="D62" s="1"/>
      <c r="E62" s="1"/>
      <c r="F62" s="1"/>
    </row>
    <row r="63" spans="1:12">
      <c r="A63" s="5"/>
      <c r="B63" s="4"/>
      <c r="C63" s="4"/>
      <c r="D63" s="6"/>
      <c r="E63" s="6"/>
      <c r="F63" s="7"/>
      <c r="G63" s="9"/>
      <c r="H63" s="7"/>
      <c r="I63" s="8"/>
    </row>
    <row r="65" spans="3:6">
      <c r="E65" s="60"/>
      <c r="F65" s="59"/>
    </row>
    <row r="68" spans="3:6">
      <c r="C68" s="42"/>
      <c r="D68" s="42"/>
      <c r="E68" s="42"/>
      <c r="F68" s="42"/>
    </row>
    <row r="69" spans="3:6">
      <c r="C69" s="42"/>
      <c r="D69" s="42"/>
      <c r="E69" s="42"/>
      <c r="F69" s="42"/>
    </row>
    <row r="70" spans="3:6">
      <c r="C70" s="42"/>
      <c r="D70" s="42"/>
      <c r="E70" s="42"/>
      <c r="F70" s="42"/>
    </row>
    <row r="71" spans="3:6">
      <c r="C71" s="42"/>
      <c r="D71" s="42"/>
      <c r="E71" s="42"/>
      <c r="F71" s="42"/>
    </row>
    <row r="72" spans="3:6">
      <c r="C72" s="42"/>
      <c r="D72" s="42"/>
      <c r="E72" s="42"/>
      <c r="F72" s="42"/>
    </row>
    <row r="73" spans="3:6">
      <c r="C73" s="42"/>
      <c r="D73" s="42"/>
      <c r="E73" s="42"/>
      <c r="F73" s="42"/>
    </row>
    <row r="74" spans="3:6">
      <c r="C74" s="42"/>
      <c r="D74" s="42"/>
      <c r="E74" s="42"/>
      <c r="F74" s="42"/>
    </row>
    <row r="75" spans="3:6">
      <c r="C75" s="42"/>
      <c r="D75" s="42"/>
      <c r="E75" s="42"/>
      <c r="F75" s="42"/>
    </row>
    <row r="76" spans="3:6">
      <c r="C76" s="42"/>
      <c r="D76" s="42"/>
      <c r="E76" s="42"/>
      <c r="F76" s="42"/>
    </row>
    <row r="77" spans="3:6">
      <c r="C77" s="42"/>
      <c r="D77" s="42"/>
      <c r="E77" s="42"/>
      <c r="F77" s="42"/>
    </row>
    <row r="78" spans="3:6">
      <c r="C78" s="42"/>
      <c r="D78" s="42"/>
      <c r="E78" s="42"/>
      <c r="F78" s="42"/>
    </row>
    <row r="79" spans="3:6">
      <c r="C79" s="42"/>
      <c r="D79" s="42"/>
      <c r="E79" s="42"/>
      <c r="F79" s="42"/>
    </row>
    <row r="80" spans="3:6">
      <c r="C80" s="42"/>
      <c r="D80" s="42"/>
      <c r="E80" s="42"/>
      <c r="F80" s="42"/>
    </row>
    <row r="81" spans="3:6">
      <c r="C81" s="42"/>
      <c r="D81" s="42"/>
      <c r="E81" s="42"/>
      <c r="F81" s="42"/>
    </row>
    <row r="82" spans="3:6">
      <c r="C82" s="42"/>
      <c r="D82" s="42"/>
      <c r="E82" s="42"/>
      <c r="F82" s="42"/>
    </row>
    <row r="83" spans="3:6">
      <c r="C83" s="42"/>
      <c r="D83" s="42"/>
      <c r="E83" s="42"/>
      <c r="F83" s="42"/>
    </row>
    <row r="84" spans="3:6">
      <c r="C84" s="42"/>
      <c r="D84" s="42"/>
      <c r="E84" s="42"/>
      <c r="F84" s="42"/>
    </row>
    <row r="85" spans="3:6">
      <c r="C85" s="42"/>
      <c r="D85" s="42"/>
      <c r="E85" s="42"/>
      <c r="F85" s="42"/>
    </row>
    <row r="86" spans="3:6">
      <c r="C86" s="42"/>
      <c r="D86" s="42"/>
      <c r="E86" s="42"/>
      <c r="F86" s="42"/>
    </row>
    <row r="87" spans="3:6">
      <c r="C87" s="42"/>
      <c r="D87" s="42"/>
      <c r="E87" s="42"/>
      <c r="F87" s="42"/>
    </row>
    <row r="88" spans="3:6">
      <c r="C88" s="42"/>
      <c r="D88" s="42"/>
      <c r="E88" s="42"/>
      <c r="F88" s="42"/>
    </row>
    <row r="89" spans="3:6">
      <c r="C89" s="42"/>
      <c r="D89" s="42"/>
      <c r="E89" s="42"/>
      <c r="F89" s="42"/>
    </row>
    <row r="90" spans="3:6">
      <c r="C90" s="42"/>
      <c r="D90" s="42"/>
      <c r="E90" s="42"/>
      <c r="F90" s="42"/>
    </row>
    <row r="91" spans="3:6">
      <c r="C91" s="42"/>
      <c r="D91" s="42"/>
      <c r="E91" s="42"/>
      <c r="F91" s="42"/>
    </row>
  </sheetData>
  <autoFilter ref="L1:L91"/>
  <mergeCells count="10">
    <mergeCell ref="A1:L5"/>
    <mergeCell ref="J6:J7"/>
    <mergeCell ref="K6:K7"/>
    <mergeCell ref="A6:A7"/>
    <mergeCell ref="B6:B7"/>
    <mergeCell ref="C6:C7"/>
    <mergeCell ref="D6:E6"/>
    <mergeCell ref="F6:F7"/>
    <mergeCell ref="G6:H6"/>
    <mergeCell ref="I6:I7"/>
  </mergeCells>
  <pageMargins left="0.70866141732283472" right="0.70866141732283472" top="0.51181102362204722" bottom="0.74803149606299213" header="0.31496062992125984" footer="0.31496062992125984"/>
  <pageSetup scale="9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3"/>
  <sheetViews>
    <sheetView tabSelected="1" topLeftCell="A34" zoomScale="85" zoomScaleNormal="85" workbookViewId="0">
      <selection activeCell="M60" sqref="M60"/>
    </sheetView>
  </sheetViews>
  <sheetFormatPr defaultRowHeight="15"/>
  <cols>
    <col min="2" max="2" width="15.42578125" bestFit="1" customWidth="1"/>
    <col min="3" max="3" width="22.5703125" customWidth="1"/>
    <col min="4" max="4" width="21.28515625" customWidth="1"/>
    <col min="5" max="5" width="11" customWidth="1"/>
    <col min="8" max="8" width="12.140625" customWidth="1"/>
    <col min="10" max="10" width="14" customWidth="1"/>
    <col min="11" max="11" width="13.85546875" customWidth="1"/>
  </cols>
  <sheetData>
    <row r="1" spans="1:12" ht="15" customHeight="1">
      <c r="A1" s="103" t="s">
        <v>317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5" customHeight="1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5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ht="15" customHeight="1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15.75" customHeight="1">
      <c r="A6" s="111" t="s">
        <v>0</v>
      </c>
      <c r="B6" s="111" t="s">
        <v>1</v>
      </c>
      <c r="C6" s="111" t="s">
        <v>2</v>
      </c>
      <c r="D6" s="112" t="s">
        <v>3</v>
      </c>
      <c r="E6" s="112"/>
      <c r="F6" s="102" t="s">
        <v>5</v>
      </c>
      <c r="G6" s="100" t="s">
        <v>4</v>
      </c>
      <c r="H6" s="101"/>
      <c r="I6" s="102" t="s">
        <v>5</v>
      </c>
      <c r="J6" s="109" t="s">
        <v>322</v>
      </c>
      <c r="K6" s="107" t="s">
        <v>6</v>
      </c>
      <c r="L6" s="27" t="s">
        <v>325</v>
      </c>
    </row>
    <row r="7" spans="1:12" ht="15.75" customHeight="1">
      <c r="A7" s="111"/>
      <c r="B7" s="111"/>
      <c r="C7" s="111"/>
      <c r="D7" s="34" t="s">
        <v>7</v>
      </c>
      <c r="E7" s="34" t="s">
        <v>8</v>
      </c>
      <c r="F7" s="102"/>
      <c r="G7" s="34" t="s">
        <v>7</v>
      </c>
      <c r="H7" s="34" t="s">
        <v>9</v>
      </c>
      <c r="I7" s="102"/>
      <c r="J7" s="110"/>
      <c r="K7" s="108"/>
      <c r="L7" s="28"/>
    </row>
    <row r="8" spans="1:12">
      <c r="A8" s="35">
        <v>1</v>
      </c>
      <c r="B8" s="35" t="s">
        <v>64</v>
      </c>
      <c r="C8" s="35" t="s">
        <v>65</v>
      </c>
      <c r="D8" s="34">
        <v>26</v>
      </c>
      <c r="E8" s="34">
        <v>34</v>
      </c>
      <c r="F8" s="34">
        <f>SUM(D8+E8)</f>
        <v>60</v>
      </c>
      <c r="G8" s="34">
        <v>20</v>
      </c>
      <c r="H8" s="34">
        <v>21</v>
      </c>
      <c r="I8" s="34">
        <f>SUM(G8+H8)</f>
        <v>41</v>
      </c>
      <c r="J8" s="17">
        <f t="shared" ref="J8:J39" si="0">F8+I8</f>
        <v>101</v>
      </c>
      <c r="K8" s="17">
        <f>J8/150*100</f>
        <v>67.333333333333329</v>
      </c>
      <c r="L8" s="17" t="str">
        <f>IF(J8&gt;=105,"Dist",IF(J8&gt;=90,"First",IF(J8&gt;=75,"Second",IF(J8&gt;=52.5,"Pass",IF(J8&lt;=52,"Fail")))))</f>
        <v>First</v>
      </c>
    </row>
    <row r="9" spans="1:12">
      <c r="A9" s="35">
        <v>2</v>
      </c>
      <c r="B9" s="35" t="s">
        <v>66</v>
      </c>
      <c r="C9" s="35" t="s">
        <v>67</v>
      </c>
      <c r="D9" s="34">
        <v>38</v>
      </c>
      <c r="E9" s="34">
        <v>39</v>
      </c>
      <c r="F9" s="34">
        <f t="shared" ref="F9:F58" si="1">SUM(D9+E9)</f>
        <v>77</v>
      </c>
      <c r="G9" s="34">
        <v>23</v>
      </c>
      <c r="H9" s="34">
        <v>23</v>
      </c>
      <c r="I9" s="34">
        <f t="shared" ref="I9:I58" si="2">SUM(G9+H9)</f>
        <v>46</v>
      </c>
      <c r="J9" s="17">
        <f t="shared" si="0"/>
        <v>123</v>
      </c>
      <c r="K9" s="17">
        <f t="shared" ref="K9:K61" si="3">J9/150*100</f>
        <v>82</v>
      </c>
      <c r="L9" s="17" t="str">
        <f t="shared" ref="L9:L61" si="4">IF(J9&gt;=105,"Dist",IF(J9&gt;=90,"First",IF(J9&gt;=75,"Second",IF(J9&gt;=52.5,"Pass",IF(J9&lt;=52,"Fail")))))</f>
        <v>Dist</v>
      </c>
    </row>
    <row r="10" spans="1:12">
      <c r="A10" s="35">
        <v>3</v>
      </c>
      <c r="B10" s="35" t="s">
        <v>68</v>
      </c>
      <c r="C10" s="35" t="s">
        <v>69</v>
      </c>
      <c r="D10" s="34">
        <v>27</v>
      </c>
      <c r="E10" s="34">
        <v>30</v>
      </c>
      <c r="F10" s="34">
        <f t="shared" si="1"/>
        <v>57</v>
      </c>
      <c r="G10" s="34">
        <v>21</v>
      </c>
      <c r="H10" s="34">
        <v>20</v>
      </c>
      <c r="I10" s="34">
        <f t="shared" si="2"/>
        <v>41</v>
      </c>
      <c r="J10" s="17">
        <f t="shared" si="0"/>
        <v>98</v>
      </c>
      <c r="K10" s="17">
        <f t="shared" si="3"/>
        <v>65.333333333333329</v>
      </c>
      <c r="L10" s="17" t="str">
        <f t="shared" si="4"/>
        <v>First</v>
      </c>
    </row>
    <row r="11" spans="1:12">
      <c r="A11" s="35">
        <v>4</v>
      </c>
      <c r="B11" s="35" t="s">
        <v>70</v>
      </c>
      <c r="C11" s="35" t="s">
        <v>71</v>
      </c>
      <c r="D11" s="34">
        <v>40</v>
      </c>
      <c r="E11" s="34">
        <v>39</v>
      </c>
      <c r="F11" s="34">
        <f t="shared" si="1"/>
        <v>79</v>
      </c>
      <c r="G11" s="34">
        <v>25</v>
      </c>
      <c r="H11" s="34">
        <v>24</v>
      </c>
      <c r="I11" s="34">
        <f t="shared" si="2"/>
        <v>49</v>
      </c>
      <c r="J11" s="17">
        <f t="shared" si="0"/>
        <v>128</v>
      </c>
      <c r="K11" s="17">
        <f t="shared" si="3"/>
        <v>85.333333333333343</v>
      </c>
      <c r="L11" s="17" t="str">
        <f t="shared" si="4"/>
        <v>Dist</v>
      </c>
    </row>
    <row r="12" spans="1:12">
      <c r="A12" s="35">
        <v>5</v>
      </c>
      <c r="B12" s="35" t="s">
        <v>72</v>
      </c>
      <c r="C12" s="35" t="s">
        <v>73</v>
      </c>
      <c r="D12" s="34">
        <v>39</v>
      </c>
      <c r="E12" s="34">
        <v>38</v>
      </c>
      <c r="F12" s="34">
        <f t="shared" si="1"/>
        <v>77</v>
      </c>
      <c r="G12" s="34">
        <v>24</v>
      </c>
      <c r="H12" s="34">
        <v>22</v>
      </c>
      <c r="I12" s="34">
        <f t="shared" si="2"/>
        <v>46</v>
      </c>
      <c r="J12" s="17">
        <f t="shared" si="0"/>
        <v>123</v>
      </c>
      <c r="K12" s="17">
        <f t="shared" si="3"/>
        <v>82</v>
      </c>
      <c r="L12" s="17" t="str">
        <f t="shared" si="4"/>
        <v>Dist</v>
      </c>
    </row>
    <row r="13" spans="1:12">
      <c r="A13" s="35">
        <v>6</v>
      </c>
      <c r="B13" s="35" t="s">
        <v>74</v>
      </c>
      <c r="C13" s="35" t="s">
        <v>75</v>
      </c>
      <c r="D13" s="34">
        <v>41</v>
      </c>
      <c r="E13" s="34">
        <v>37</v>
      </c>
      <c r="F13" s="34">
        <f t="shared" si="1"/>
        <v>78</v>
      </c>
      <c r="G13" s="34">
        <v>24</v>
      </c>
      <c r="H13" s="34">
        <v>22</v>
      </c>
      <c r="I13" s="34">
        <f t="shared" si="2"/>
        <v>46</v>
      </c>
      <c r="J13" s="17">
        <f t="shared" si="0"/>
        <v>124</v>
      </c>
      <c r="K13" s="17">
        <f t="shared" si="3"/>
        <v>82.666666666666671</v>
      </c>
      <c r="L13" s="17" t="str">
        <f t="shared" si="4"/>
        <v>Dist</v>
      </c>
    </row>
    <row r="14" spans="1:12">
      <c r="A14" s="35">
        <v>7</v>
      </c>
      <c r="B14" s="35" t="s">
        <v>76</v>
      </c>
      <c r="C14" s="35" t="s">
        <v>77</v>
      </c>
      <c r="D14" s="34">
        <v>36</v>
      </c>
      <c r="E14" s="34">
        <v>31</v>
      </c>
      <c r="F14" s="34">
        <f t="shared" si="1"/>
        <v>67</v>
      </c>
      <c r="G14" s="34">
        <v>22</v>
      </c>
      <c r="H14" s="34">
        <v>19</v>
      </c>
      <c r="I14" s="34">
        <f t="shared" si="2"/>
        <v>41</v>
      </c>
      <c r="J14" s="17">
        <f t="shared" si="0"/>
        <v>108</v>
      </c>
      <c r="K14" s="17">
        <f t="shared" si="3"/>
        <v>72</v>
      </c>
      <c r="L14" s="17" t="str">
        <f t="shared" si="4"/>
        <v>Dist</v>
      </c>
    </row>
    <row r="15" spans="1:12">
      <c r="A15" s="35">
        <v>8</v>
      </c>
      <c r="B15" s="35" t="s">
        <v>78</v>
      </c>
      <c r="C15" s="35" t="s">
        <v>79</v>
      </c>
      <c r="D15" s="34">
        <v>40</v>
      </c>
      <c r="E15" s="34">
        <v>40</v>
      </c>
      <c r="F15" s="34">
        <f t="shared" si="1"/>
        <v>80</v>
      </c>
      <c r="G15" s="34">
        <v>25</v>
      </c>
      <c r="H15" s="34">
        <v>25</v>
      </c>
      <c r="I15" s="34">
        <f t="shared" si="2"/>
        <v>50</v>
      </c>
      <c r="J15" s="17">
        <f t="shared" si="0"/>
        <v>130</v>
      </c>
      <c r="K15" s="17">
        <f t="shared" si="3"/>
        <v>86.666666666666671</v>
      </c>
      <c r="L15" s="17" t="str">
        <f t="shared" si="4"/>
        <v>Dist</v>
      </c>
    </row>
    <row r="16" spans="1:12">
      <c r="A16" s="35">
        <v>9</v>
      </c>
      <c r="B16" s="35" t="s">
        <v>80</v>
      </c>
      <c r="C16" s="35" t="s">
        <v>81</v>
      </c>
      <c r="D16" s="34">
        <v>36</v>
      </c>
      <c r="E16" s="34">
        <v>38</v>
      </c>
      <c r="F16" s="34">
        <f t="shared" si="1"/>
        <v>74</v>
      </c>
      <c r="G16" s="34">
        <v>22</v>
      </c>
      <c r="H16" s="34">
        <v>18</v>
      </c>
      <c r="I16" s="34">
        <f t="shared" si="2"/>
        <v>40</v>
      </c>
      <c r="J16" s="17">
        <f t="shared" si="0"/>
        <v>114</v>
      </c>
      <c r="K16" s="17">
        <f t="shared" si="3"/>
        <v>76</v>
      </c>
      <c r="L16" s="17" t="str">
        <f t="shared" si="4"/>
        <v>Dist</v>
      </c>
    </row>
    <row r="17" spans="1:12">
      <c r="A17" s="35">
        <v>10</v>
      </c>
      <c r="B17" s="35" t="s">
        <v>82</v>
      </c>
      <c r="C17" s="35" t="s">
        <v>83</v>
      </c>
      <c r="D17" s="34">
        <v>38</v>
      </c>
      <c r="E17" s="34">
        <v>39</v>
      </c>
      <c r="F17" s="34">
        <f t="shared" si="1"/>
        <v>77</v>
      </c>
      <c r="G17" s="34">
        <v>22</v>
      </c>
      <c r="H17" s="34">
        <v>21</v>
      </c>
      <c r="I17" s="34">
        <f t="shared" si="2"/>
        <v>43</v>
      </c>
      <c r="J17" s="17">
        <f t="shared" si="0"/>
        <v>120</v>
      </c>
      <c r="K17" s="17">
        <f t="shared" si="3"/>
        <v>80</v>
      </c>
      <c r="L17" s="17" t="str">
        <f t="shared" si="4"/>
        <v>Dist</v>
      </c>
    </row>
    <row r="18" spans="1:12">
      <c r="A18" s="35">
        <v>11</v>
      </c>
      <c r="B18" s="35" t="s">
        <v>84</v>
      </c>
      <c r="C18" s="35" t="s">
        <v>85</v>
      </c>
      <c r="D18" s="34">
        <v>25</v>
      </c>
      <c r="E18" s="34">
        <v>32</v>
      </c>
      <c r="F18" s="34">
        <f t="shared" si="1"/>
        <v>57</v>
      </c>
      <c r="G18" s="34">
        <v>23</v>
      </c>
      <c r="H18" s="34">
        <v>20</v>
      </c>
      <c r="I18" s="34">
        <f t="shared" si="2"/>
        <v>43</v>
      </c>
      <c r="J18" s="17">
        <f t="shared" si="0"/>
        <v>100</v>
      </c>
      <c r="K18" s="17">
        <f t="shared" si="3"/>
        <v>66.666666666666657</v>
      </c>
      <c r="L18" s="17" t="str">
        <f t="shared" si="4"/>
        <v>First</v>
      </c>
    </row>
    <row r="19" spans="1:12">
      <c r="A19" s="35">
        <v>12</v>
      </c>
      <c r="B19" s="35" t="s">
        <v>86</v>
      </c>
      <c r="C19" s="35" t="s">
        <v>87</v>
      </c>
      <c r="D19" s="34">
        <v>43</v>
      </c>
      <c r="E19" s="34">
        <v>35</v>
      </c>
      <c r="F19" s="34">
        <f t="shared" si="1"/>
        <v>78</v>
      </c>
      <c r="G19" s="34">
        <v>22</v>
      </c>
      <c r="H19" s="34">
        <v>18</v>
      </c>
      <c r="I19" s="34">
        <f t="shared" si="2"/>
        <v>40</v>
      </c>
      <c r="J19" s="17">
        <f t="shared" si="0"/>
        <v>118</v>
      </c>
      <c r="K19" s="17">
        <f t="shared" si="3"/>
        <v>78.666666666666657</v>
      </c>
      <c r="L19" s="17" t="str">
        <f t="shared" si="4"/>
        <v>Dist</v>
      </c>
    </row>
    <row r="20" spans="1:12">
      <c r="A20" s="35">
        <v>13</v>
      </c>
      <c r="B20" s="35" t="s">
        <v>88</v>
      </c>
      <c r="C20" s="35" t="s">
        <v>89</v>
      </c>
      <c r="D20" s="34">
        <v>30</v>
      </c>
      <c r="E20" s="34">
        <v>35</v>
      </c>
      <c r="F20" s="34">
        <f t="shared" si="1"/>
        <v>65</v>
      </c>
      <c r="G20" s="34">
        <v>21</v>
      </c>
      <c r="H20" s="34">
        <v>18</v>
      </c>
      <c r="I20" s="34">
        <f t="shared" si="2"/>
        <v>39</v>
      </c>
      <c r="J20" s="17">
        <f t="shared" si="0"/>
        <v>104</v>
      </c>
      <c r="K20" s="17">
        <f t="shared" si="3"/>
        <v>69.333333333333343</v>
      </c>
      <c r="L20" s="17" t="str">
        <f t="shared" si="4"/>
        <v>First</v>
      </c>
    </row>
    <row r="21" spans="1:12">
      <c r="A21" s="35">
        <v>14</v>
      </c>
      <c r="B21" s="35" t="s">
        <v>90</v>
      </c>
      <c r="C21" s="35" t="s">
        <v>91</v>
      </c>
      <c r="D21" s="34">
        <v>28</v>
      </c>
      <c r="E21" s="34">
        <v>30</v>
      </c>
      <c r="F21" s="34">
        <f t="shared" si="1"/>
        <v>58</v>
      </c>
      <c r="G21" s="34">
        <v>24</v>
      </c>
      <c r="H21" s="34">
        <v>23</v>
      </c>
      <c r="I21" s="34">
        <f t="shared" si="2"/>
        <v>47</v>
      </c>
      <c r="J21" s="17">
        <f t="shared" si="0"/>
        <v>105</v>
      </c>
      <c r="K21" s="17">
        <f t="shared" si="3"/>
        <v>70</v>
      </c>
      <c r="L21" s="17" t="str">
        <f t="shared" si="4"/>
        <v>Dist</v>
      </c>
    </row>
    <row r="22" spans="1:12">
      <c r="A22" s="35">
        <v>15</v>
      </c>
      <c r="B22" s="35" t="s">
        <v>92</v>
      </c>
      <c r="C22" s="35" t="s">
        <v>93</v>
      </c>
      <c r="D22" s="34">
        <v>24</v>
      </c>
      <c r="E22" s="34">
        <v>36</v>
      </c>
      <c r="F22" s="34">
        <f t="shared" si="1"/>
        <v>60</v>
      </c>
      <c r="G22" s="34">
        <v>24</v>
      </c>
      <c r="H22" s="34">
        <v>19</v>
      </c>
      <c r="I22" s="34">
        <f t="shared" si="2"/>
        <v>43</v>
      </c>
      <c r="J22" s="17">
        <f t="shared" si="0"/>
        <v>103</v>
      </c>
      <c r="K22" s="17">
        <f t="shared" si="3"/>
        <v>68.666666666666671</v>
      </c>
      <c r="L22" s="17" t="str">
        <f t="shared" si="4"/>
        <v>First</v>
      </c>
    </row>
    <row r="23" spans="1:12">
      <c r="A23" s="35">
        <v>16</v>
      </c>
      <c r="B23" s="35" t="s">
        <v>94</v>
      </c>
      <c r="C23" s="35" t="s">
        <v>95</v>
      </c>
      <c r="D23" s="34">
        <v>35</v>
      </c>
      <c r="E23" s="34">
        <v>40</v>
      </c>
      <c r="F23" s="34">
        <f t="shared" si="1"/>
        <v>75</v>
      </c>
      <c r="G23" s="34">
        <v>25</v>
      </c>
      <c r="H23" s="34">
        <v>23</v>
      </c>
      <c r="I23" s="34">
        <f t="shared" si="2"/>
        <v>48</v>
      </c>
      <c r="J23" s="17">
        <f t="shared" si="0"/>
        <v>123</v>
      </c>
      <c r="K23" s="17">
        <f t="shared" si="3"/>
        <v>82</v>
      </c>
      <c r="L23" s="17" t="str">
        <f t="shared" si="4"/>
        <v>Dist</v>
      </c>
    </row>
    <row r="24" spans="1:12">
      <c r="A24" s="35">
        <v>17</v>
      </c>
      <c r="B24" s="35" t="s">
        <v>96</v>
      </c>
      <c r="C24" s="35" t="s">
        <v>97</v>
      </c>
      <c r="D24" s="34">
        <v>39</v>
      </c>
      <c r="E24" s="34">
        <v>39</v>
      </c>
      <c r="F24" s="34">
        <f t="shared" si="1"/>
        <v>78</v>
      </c>
      <c r="G24" s="34">
        <v>25</v>
      </c>
      <c r="H24" s="34">
        <v>25</v>
      </c>
      <c r="I24" s="34">
        <f t="shared" si="2"/>
        <v>50</v>
      </c>
      <c r="J24" s="17">
        <f t="shared" si="0"/>
        <v>128</v>
      </c>
      <c r="K24" s="17">
        <f t="shared" si="3"/>
        <v>85.333333333333343</v>
      </c>
      <c r="L24" s="17" t="str">
        <f t="shared" si="4"/>
        <v>Dist</v>
      </c>
    </row>
    <row r="25" spans="1:12">
      <c r="A25" s="35">
        <v>18</v>
      </c>
      <c r="B25" s="35" t="s">
        <v>98</v>
      </c>
      <c r="C25" s="35" t="s">
        <v>99</v>
      </c>
      <c r="D25" s="34">
        <v>38</v>
      </c>
      <c r="E25" s="34">
        <v>40</v>
      </c>
      <c r="F25" s="34">
        <f t="shared" si="1"/>
        <v>78</v>
      </c>
      <c r="G25" s="34">
        <v>25</v>
      </c>
      <c r="H25" s="34">
        <v>25</v>
      </c>
      <c r="I25" s="34">
        <f t="shared" si="2"/>
        <v>50</v>
      </c>
      <c r="J25" s="17">
        <f t="shared" si="0"/>
        <v>128</v>
      </c>
      <c r="K25" s="17">
        <f t="shared" si="3"/>
        <v>85.333333333333343</v>
      </c>
      <c r="L25" s="17" t="str">
        <f t="shared" si="4"/>
        <v>Dist</v>
      </c>
    </row>
    <row r="26" spans="1:12">
      <c r="A26" s="35">
        <v>19</v>
      </c>
      <c r="B26" s="35" t="s">
        <v>100</v>
      </c>
      <c r="C26" s="35" t="s">
        <v>101</v>
      </c>
      <c r="D26" s="34">
        <v>31</v>
      </c>
      <c r="E26" s="34">
        <v>38</v>
      </c>
      <c r="F26" s="34">
        <f t="shared" si="1"/>
        <v>69</v>
      </c>
      <c r="G26" s="34">
        <v>24</v>
      </c>
      <c r="H26" s="34">
        <v>22</v>
      </c>
      <c r="I26" s="34">
        <f t="shared" si="2"/>
        <v>46</v>
      </c>
      <c r="J26" s="17">
        <f t="shared" si="0"/>
        <v>115</v>
      </c>
      <c r="K26" s="17">
        <f t="shared" si="3"/>
        <v>76.666666666666671</v>
      </c>
      <c r="L26" s="17" t="str">
        <f t="shared" si="4"/>
        <v>Dist</v>
      </c>
    </row>
    <row r="27" spans="1:12">
      <c r="A27" s="55">
        <v>20</v>
      </c>
      <c r="B27" s="55" t="s">
        <v>102</v>
      </c>
      <c r="C27" s="55" t="s">
        <v>103</v>
      </c>
      <c r="D27" s="32">
        <v>16</v>
      </c>
      <c r="E27" s="32">
        <v>37</v>
      </c>
      <c r="F27" s="32">
        <f t="shared" si="1"/>
        <v>53</v>
      </c>
      <c r="G27" s="32">
        <v>20</v>
      </c>
      <c r="H27" s="32">
        <v>23</v>
      </c>
      <c r="I27" s="32">
        <f t="shared" si="2"/>
        <v>43</v>
      </c>
      <c r="J27" s="48">
        <f t="shared" si="0"/>
        <v>96</v>
      </c>
      <c r="K27" s="48">
        <f t="shared" si="3"/>
        <v>64</v>
      </c>
      <c r="L27" s="48" t="s">
        <v>11</v>
      </c>
    </row>
    <row r="28" spans="1:12">
      <c r="A28" s="35">
        <v>21</v>
      </c>
      <c r="B28" s="35" t="s">
        <v>104</v>
      </c>
      <c r="C28" s="35" t="s">
        <v>105</v>
      </c>
      <c r="D28" s="34">
        <v>36</v>
      </c>
      <c r="E28" s="34">
        <v>35</v>
      </c>
      <c r="F28" s="34">
        <f t="shared" si="1"/>
        <v>71</v>
      </c>
      <c r="G28" s="34">
        <v>21</v>
      </c>
      <c r="H28" s="34">
        <v>19</v>
      </c>
      <c r="I28" s="34">
        <f t="shared" si="2"/>
        <v>40</v>
      </c>
      <c r="J28" s="17">
        <f t="shared" si="0"/>
        <v>111</v>
      </c>
      <c r="K28" s="17">
        <f t="shared" si="3"/>
        <v>74</v>
      </c>
      <c r="L28" s="17" t="str">
        <f t="shared" si="4"/>
        <v>Dist</v>
      </c>
    </row>
    <row r="29" spans="1:12">
      <c r="A29" s="35">
        <v>22</v>
      </c>
      <c r="B29" s="35" t="s">
        <v>106</v>
      </c>
      <c r="C29" s="35" t="s">
        <v>107</v>
      </c>
      <c r="D29" s="34">
        <v>27</v>
      </c>
      <c r="E29" s="34">
        <v>26</v>
      </c>
      <c r="F29" s="34">
        <f t="shared" si="1"/>
        <v>53</v>
      </c>
      <c r="G29" s="34">
        <v>20</v>
      </c>
      <c r="H29" s="34">
        <v>13</v>
      </c>
      <c r="I29" s="34">
        <f t="shared" si="2"/>
        <v>33</v>
      </c>
      <c r="J29" s="17">
        <f t="shared" si="0"/>
        <v>86</v>
      </c>
      <c r="K29" s="17">
        <f t="shared" si="3"/>
        <v>57.333333333333336</v>
      </c>
      <c r="L29" s="17" t="str">
        <f t="shared" si="4"/>
        <v>Second</v>
      </c>
    </row>
    <row r="30" spans="1:12">
      <c r="A30" s="35">
        <v>23</v>
      </c>
      <c r="B30" s="35" t="s">
        <v>108</v>
      </c>
      <c r="C30" s="35" t="s">
        <v>109</v>
      </c>
      <c r="D30" s="34">
        <v>29</v>
      </c>
      <c r="E30" s="34">
        <v>28</v>
      </c>
      <c r="F30" s="34">
        <f t="shared" si="1"/>
        <v>57</v>
      </c>
      <c r="G30" s="34">
        <v>22</v>
      </c>
      <c r="H30" s="34">
        <v>19</v>
      </c>
      <c r="I30" s="34">
        <f t="shared" si="2"/>
        <v>41</v>
      </c>
      <c r="J30" s="17">
        <f t="shared" si="0"/>
        <v>98</v>
      </c>
      <c r="K30" s="17">
        <f t="shared" si="3"/>
        <v>65.333333333333329</v>
      </c>
      <c r="L30" s="17" t="str">
        <f t="shared" si="4"/>
        <v>First</v>
      </c>
    </row>
    <row r="31" spans="1:12">
      <c r="A31" s="35">
        <v>24</v>
      </c>
      <c r="B31" s="35" t="s">
        <v>110</v>
      </c>
      <c r="C31" s="35" t="s">
        <v>111</v>
      </c>
      <c r="D31" s="34">
        <v>26</v>
      </c>
      <c r="E31" s="34">
        <v>38</v>
      </c>
      <c r="F31" s="34">
        <f t="shared" si="1"/>
        <v>64</v>
      </c>
      <c r="G31" s="34">
        <v>20</v>
      </c>
      <c r="H31" s="34">
        <v>20</v>
      </c>
      <c r="I31" s="34">
        <f t="shared" si="2"/>
        <v>40</v>
      </c>
      <c r="J31" s="17">
        <f t="shared" si="0"/>
        <v>104</v>
      </c>
      <c r="K31" s="17">
        <f t="shared" si="3"/>
        <v>69.333333333333343</v>
      </c>
      <c r="L31" s="17" t="str">
        <f t="shared" si="4"/>
        <v>First</v>
      </c>
    </row>
    <row r="32" spans="1:12">
      <c r="A32" s="35">
        <v>25</v>
      </c>
      <c r="B32" s="35" t="s">
        <v>112</v>
      </c>
      <c r="C32" s="35" t="s">
        <v>113</v>
      </c>
      <c r="D32" s="34">
        <v>38</v>
      </c>
      <c r="E32" s="34">
        <v>34</v>
      </c>
      <c r="F32" s="34">
        <f t="shared" si="1"/>
        <v>72</v>
      </c>
      <c r="G32" s="34">
        <v>22</v>
      </c>
      <c r="H32" s="34">
        <v>19</v>
      </c>
      <c r="I32" s="34">
        <f t="shared" si="2"/>
        <v>41</v>
      </c>
      <c r="J32" s="17">
        <f t="shared" si="0"/>
        <v>113</v>
      </c>
      <c r="K32" s="17">
        <f t="shared" si="3"/>
        <v>75.333333333333329</v>
      </c>
      <c r="L32" s="17" t="str">
        <f t="shared" si="4"/>
        <v>Dist</v>
      </c>
    </row>
    <row r="33" spans="1:12">
      <c r="A33" s="35">
        <v>26</v>
      </c>
      <c r="B33" s="35" t="s">
        <v>114</v>
      </c>
      <c r="C33" s="35" t="s">
        <v>115</v>
      </c>
      <c r="D33" s="34">
        <v>40</v>
      </c>
      <c r="E33" s="34">
        <v>40</v>
      </c>
      <c r="F33" s="34">
        <f t="shared" si="1"/>
        <v>80</v>
      </c>
      <c r="G33" s="34">
        <v>24</v>
      </c>
      <c r="H33" s="34">
        <v>25</v>
      </c>
      <c r="I33" s="34">
        <f t="shared" si="2"/>
        <v>49</v>
      </c>
      <c r="J33" s="17">
        <f t="shared" si="0"/>
        <v>129</v>
      </c>
      <c r="K33" s="17">
        <f t="shared" si="3"/>
        <v>86</v>
      </c>
      <c r="L33" s="17" t="str">
        <f t="shared" si="4"/>
        <v>Dist</v>
      </c>
    </row>
    <row r="34" spans="1:12">
      <c r="A34" s="35">
        <v>27</v>
      </c>
      <c r="B34" s="35" t="s">
        <v>116</v>
      </c>
      <c r="C34" s="35" t="s">
        <v>117</v>
      </c>
      <c r="D34" s="34">
        <v>35</v>
      </c>
      <c r="E34" s="34">
        <v>36</v>
      </c>
      <c r="F34" s="34">
        <f t="shared" si="1"/>
        <v>71</v>
      </c>
      <c r="G34" s="34">
        <v>22</v>
      </c>
      <c r="H34" s="34">
        <v>25</v>
      </c>
      <c r="I34" s="34">
        <f t="shared" si="2"/>
        <v>47</v>
      </c>
      <c r="J34" s="17">
        <f t="shared" si="0"/>
        <v>118</v>
      </c>
      <c r="K34" s="17">
        <f t="shared" si="3"/>
        <v>78.666666666666657</v>
      </c>
      <c r="L34" s="17" t="str">
        <f t="shared" si="4"/>
        <v>Dist</v>
      </c>
    </row>
    <row r="35" spans="1:12">
      <c r="A35" s="35">
        <v>28</v>
      </c>
      <c r="B35" s="35" t="s">
        <v>118</v>
      </c>
      <c r="C35" s="35" t="s">
        <v>119</v>
      </c>
      <c r="D35" s="34">
        <v>35</v>
      </c>
      <c r="E35" s="34">
        <v>40</v>
      </c>
      <c r="F35" s="34">
        <f t="shared" si="1"/>
        <v>75</v>
      </c>
      <c r="G35" s="34">
        <v>24</v>
      </c>
      <c r="H35" s="34">
        <v>25</v>
      </c>
      <c r="I35" s="34">
        <f t="shared" si="2"/>
        <v>49</v>
      </c>
      <c r="J35" s="17">
        <f t="shared" si="0"/>
        <v>124</v>
      </c>
      <c r="K35" s="17">
        <f t="shared" si="3"/>
        <v>82.666666666666671</v>
      </c>
      <c r="L35" s="17" t="str">
        <f t="shared" si="4"/>
        <v>Dist</v>
      </c>
    </row>
    <row r="36" spans="1:12">
      <c r="A36" s="35">
        <v>29</v>
      </c>
      <c r="B36" s="35" t="s">
        <v>120</v>
      </c>
      <c r="C36" s="35" t="s">
        <v>121</v>
      </c>
      <c r="D36" s="34">
        <v>28</v>
      </c>
      <c r="E36" s="34">
        <v>20</v>
      </c>
      <c r="F36" s="34">
        <f t="shared" si="1"/>
        <v>48</v>
      </c>
      <c r="G36" s="34">
        <v>16</v>
      </c>
      <c r="H36" s="34">
        <v>15</v>
      </c>
      <c r="I36" s="34">
        <f t="shared" si="2"/>
        <v>31</v>
      </c>
      <c r="J36" s="17">
        <f t="shared" si="0"/>
        <v>79</v>
      </c>
      <c r="K36" s="17">
        <f t="shared" si="3"/>
        <v>52.666666666666664</v>
      </c>
      <c r="L36" s="17" t="str">
        <f t="shared" si="4"/>
        <v>Second</v>
      </c>
    </row>
    <row r="37" spans="1:12">
      <c r="A37" s="35">
        <v>30</v>
      </c>
      <c r="B37" s="35" t="s">
        <v>122</v>
      </c>
      <c r="C37" s="35" t="s">
        <v>123</v>
      </c>
      <c r="D37" s="34">
        <v>46</v>
      </c>
      <c r="E37" s="34">
        <v>40</v>
      </c>
      <c r="F37" s="34">
        <f t="shared" si="1"/>
        <v>86</v>
      </c>
      <c r="G37" s="34">
        <v>25</v>
      </c>
      <c r="H37" s="34">
        <v>25</v>
      </c>
      <c r="I37" s="34">
        <v>50</v>
      </c>
      <c r="J37" s="17">
        <f t="shared" si="0"/>
        <v>136</v>
      </c>
      <c r="K37" s="17">
        <f t="shared" si="3"/>
        <v>90.666666666666657</v>
      </c>
      <c r="L37" s="17" t="str">
        <f t="shared" si="4"/>
        <v>Dist</v>
      </c>
    </row>
    <row r="38" spans="1:12">
      <c r="A38" s="35">
        <v>31</v>
      </c>
      <c r="B38" s="35" t="s">
        <v>124</v>
      </c>
      <c r="C38" s="35" t="s">
        <v>125</v>
      </c>
      <c r="D38" s="34">
        <v>33</v>
      </c>
      <c r="E38" s="34">
        <v>34</v>
      </c>
      <c r="F38" s="34">
        <f t="shared" si="1"/>
        <v>67</v>
      </c>
      <c r="G38" s="34">
        <v>21</v>
      </c>
      <c r="H38" s="34">
        <v>18</v>
      </c>
      <c r="I38" s="34">
        <f t="shared" si="2"/>
        <v>39</v>
      </c>
      <c r="J38" s="17">
        <f t="shared" si="0"/>
        <v>106</v>
      </c>
      <c r="K38" s="17">
        <f t="shared" si="3"/>
        <v>70.666666666666671</v>
      </c>
      <c r="L38" s="17" t="str">
        <f t="shared" si="4"/>
        <v>Dist</v>
      </c>
    </row>
    <row r="39" spans="1:12">
      <c r="A39" s="35">
        <v>32</v>
      </c>
      <c r="B39" s="35" t="s">
        <v>126</v>
      </c>
      <c r="C39" s="35" t="s">
        <v>127</v>
      </c>
      <c r="D39" s="34">
        <v>24</v>
      </c>
      <c r="E39" s="34">
        <v>34</v>
      </c>
      <c r="F39" s="34">
        <f t="shared" si="1"/>
        <v>58</v>
      </c>
      <c r="G39" s="34">
        <v>22</v>
      </c>
      <c r="H39" s="34">
        <v>22</v>
      </c>
      <c r="I39" s="34">
        <f t="shared" si="2"/>
        <v>44</v>
      </c>
      <c r="J39" s="17">
        <f t="shared" si="0"/>
        <v>102</v>
      </c>
      <c r="K39" s="17">
        <f t="shared" si="3"/>
        <v>68</v>
      </c>
      <c r="L39" s="17" t="str">
        <f t="shared" si="4"/>
        <v>First</v>
      </c>
    </row>
    <row r="40" spans="1:12">
      <c r="A40" s="35">
        <v>33</v>
      </c>
      <c r="B40" s="35" t="s">
        <v>128</v>
      </c>
      <c r="C40" s="35" t="s">
        <v>129</v>
      </c>
      <c r="D40" s="34">
        <v>36</v>
      </c>
      <c r="E40" s="34">
        <v>37</v>
      </c>
      <c r="F40" s="34">
        <f t="shared" si="1"/>
        <v>73</v>
      </c>
      <c r="G40" s="34">
        <v>22</v>
      </c>
      <c r="H40" s="34">
        <v>23</v>
      </c>
      <c r="I40" s="34">
        <f t="shared" si="2"/>
        <v>45</v>
      </c>
      <c r="J40" s="17">
        <f t="shared" ref="J40:J61" si="5">F40+I40</f>
        <v>118</v>
      </c>
      <c r="K40" s="17">
        <f t="shared" si="3"/>
        <v>78.666666666666657</v>
      </c>
      <c r="L40" s="17" t="str">
        <f t="shared" si="4"/>
        <v>Dist</v>
      </c>
    </row>
    <row r="41" spans="1:12">
      <c r="A41" s="35">
        <v>34</v>
      </c>
      <c r="B41" s="35" t="s">
        <v>130</v>
      </c>
      <c r="C41" s="35" t="s">
        <v>131</v>
      </c>
      <c r="D41" s="34">
        <v>35</v>
      </c>
      <c r="E41" s="34">
        <v>38</v>
      </c>
      <c r="F41" s="34">
        <f t="shared" si="1"/>
        <v>73</v>
      </c>
      <c r="G41" s="34">
        <v>22</v>
      </c>
      <c r="H41" s="34">
        <v>23</v>
      </c>
      <c r="I41" s="34">
        <f t="shared" si="2"/>
        <v>45</v>
      </c>
      <c r="J41" s="17">
        <f t="shared" si="5"/>
        <v>118</v>
      </c>
      <c r="K41" s="17">
        <f t="shared" si="3"/>
        <v>78.666666666666657</v>
      </c>
      <c r="L41" s="17" t="str">
        <f t="shared" si="4"/>
        <v>Dist</v>
      </c>
    </row>
    <row r="42" spans="1:12">
      <c r="A42" s="35">
        <v>35</v>
      </c>
      <c r="B42" s="35" t="s">
        <v>132</v>
      </c>
      <c r="C42" s="35" t="s">
        <v>133</v>
      </c>
      <c r="D42" s="34">
        <v>40</v>
      </c>
      <c r="E42" s="34">
        <v>37</v>
      </c>
      <c r="F42" s="34">
        <f t="shared" si="1"/>
        <v>77</v>
      </c>
      <c r="G42" s="34">
        <v>25</v>
      </c>
      <c r="H42" s="34">
        <v>25</v>
      </c>
      <c r="I42" s="34">
        <f t="shared" si="2"/>
        <v>50</v>
      </c>
      <c r="J42" s="17">
        <f t="shared" si="5"/>
        <v>127</v>
      </c>
      <c r="K42" s="17">
        <f t="shared" si="3"/>
        <v>84.666666666666671</v>
      </c>
      <c r="L42" s="17" t="str">
        <f t="shared" si="4"/>
        <v>Dist</v>
      </c>
    </row>
    <row r="43" spans="1:12">
      <c r="A43" s="35">
        <v>36</v>
      </c>
      <c r="B43" s="35" t="s">
        <v>134</v>
      </c>
      <c r="C43" s="35" t="s">
        <v>135</v>
      </c>
      <c r="D43" s="34">
        <v>41</v>
      </c>
      <c r="E43" s="34">
        <v>40</v>
      </c>
      <c r="F43" s="34">
        <f t="shared" si="1"/>
        <v>81</v>
      </c>
      <c r="G43" s="34">
        <v>22</v>
      </c>
      <c r="H43" s="34">
        <v>25</v>
      </c>
      <c r="I43" s="34">
        <f t="shared" si="2"/>
        <v>47</v>
      </c>
      <c r="J43" s="17">
        <f t="shared" si="5"/>
        <v>128</v>
      </c>
      <c r="K43" s="17">
        <f t="shared" si="3"/>
        <v>85.333333333333343</v>
      </c>
      <c r="L43" s="17" t="str">
        <f t="shared" si="4"/>
        <v>Dist</v>
      </c>
    </row>
    <row r="44" spans="1:12">
      <c r="A44" s="35">
        <v>37</v>
      </c>
      <c r="B44" s="35" t="s">
        <v>136</v>
      </c>
      <c r="C44" s="35" t="s">
        <v>137</v>
      </c>
      <c r="D44" s="34">
        <v>45</v>
      </c>
      <c r="E44" s="34">
        <v>40</v>
      </c>
      <c r="F44" s="34">
        <f t="shared" si="1"/>
        <v>85</v>
      </c>
      <c r="G44" s="34">
        <v>23</v>
      </c>
      <c r="H44" s="34">
        <v>25</v>
      </c>
      <c r="I44" s="34">
        <f t="shared" si="2"/>
        <v>48</v>
      </c>
      <c r="J44" s="17">
        <f t="shared" si="5"/>
        <v>133</v>
      </c>
      <c r="K44" s="17">
        <f t="shared" si="3"/>
        <v>88.666666666666671</v>
      </c>
      <c r="L44" s="17" t="str">
        <f t="shared" si="4"/>
        <v>Dist</v>
      </c>
    </row>
    <row r="45" spans="1:12">
      <c r="A45" s="35">
        <v>38</v>
      </c>
      <c r="B45" s="35" t="s">
        <v>138</v>
      </c>
      <c r="C45" s="35" t="s">
        <v>139</v>
      </c>
      <c r="D45" s="34">
        <v>24</v>
      </c>
      <c r="E45" s="34">
        <v>30</v>
      </c>
      <c r="F45" s="34">
        <f t="shared" si="1"/>
        <v>54</v>
      </c>
      <c r="G45" s="34">
        <v>20</v>
      </c>
      <c r="H45" s="34">
        <v>18</v>
      </c>
      <c r="I45" s="34">
        <f t="shared" si="2"/>
        <v>38</v>
      </c>
      <c r="J45" s="17">
        <f t="shared" si="5"/>
        <v>92</v>
      </c>
      <c r="K45" s="17">
        <f t="shared" si="3"/>
        <v>61.333333333333329</v>
      </c>
      <c r="L45" s="17" t="str">
        <f t="shared" si="4"/>
        <v>First</v>
      </c>
    </row>
    <row r="46" spans="1:12">
      <c r="A46" s="35">
        <v>39</v>
      </c>
      <c r="B46" s="35" t="s">
        <v>140</v>
      </c>
      <c r="C46" s="35" t="s">
        <v>141</v>
      </c>
      <c r="D46" s="34">
        <v>43</v>
      </c>
      <c r="E46" s="34">
        <v>40</v>
      </c>
      <c r="F46" s="34">
        <f t="shared" si="1"/>
        <v>83</v>
      </c>
      <c r="G46" s="34">
        <v>24</v>
      </c>
      <c r="H46" s="34">
        <v>25</v>
      </c>
      <c r="I46" s="34">
        <f t="shared" si="2"/>
        <v>49</v>
      </c>
      <c r="J46" s="17">
        <f t="shared" si="5"/>
        <v>132</v>
      </c>
      <c r="K46" s="17">
        <f t="shared" si="3"/>
        <v>88</v>
      </c>
      <c r="L46" s="17" t="str">
        <f t="shared" si="4"/>
        <v>Dist</v>
      </c>
    </row>
    <row r="47" spans="1:12">
      <c r="A47" s="35">
        <v>40</v>
      </c>
      <c r="B47" s="35" t="s">
        <v>142</v>
      </c>
      <c r="C47" s="35" t="s">
        <v>143</v>
      </c>
      <c r="D47" s="34">
        <v>34</v>
      </c>
      <c r="E47" s="34">
        <v>38</v>
      </c>
      <c r="F47" s="34">
        <f t="shared" si="1"/>
        <v>72</v>
      </c>
      <c r="G47" s="34">
        <v>24</v>
      </c>
      <c r="H47" s="34">
        <v>23</v>
      </c>
      <c r="I47" s="34">
        <f t="shared" si="2"/>
        <v>47</v>
      </c>
      <c r="J47" s="17">
        <f t="shared" si="5"/>
        <v>119</v>
      </c>
      <c r="K47" s="17">
        <f t="shared" si="3"/>
        <v>79.333333333333329</v>
      </c>
      <c r="L47" s="17" t="str">
        <f t="shared" si="4"/>
        <v>Dist</v>
      </c>
    </row>
    <row r="48" spans="1:12">
      <c r="A48" s="35">
        <v>41</v>
      </c>
      <c r="B48" s="35" t="s">
        <v>144</v>
      </c>
      <c r="C48" s="35" t="s">
        <v>145</v>
      </c>
      <c r="D48" s="34">
        <v>35</v>
      </c>
      <c r="E48" s="34">
        <v>36</v>
      </c>
      <c r="F48" s="34">
        <f t="shared" si="1"/>
        <v>71</v>
      </c>
      <c r="G48" s="34">
        <v>20</v>
      </c>
      <c r="H48" s="34">
        <v>18</v>
      </c>
      <c r="I48" s="34">
        <f t="shared" si="2"/>
        <v>38</v>
      </c>
      <c r="J48" s="17">
        <f t="shared" si="5"/>
        <v>109</v>
      </c>
      <c r="K48" s="17">
        <f t="shared" si="3"/>
        <v>72.666666666666671</v>
      </c>
      <c r="L48" s="17" t="str">
        <f t="shared" si="4"/>
        <v>Dist</v>
      </c>
    </row>
    <row r="49" spans="1:12">
      <c r="A49" s="35">
        <v>42</v>
      </c>
      <c r="B49" s="35" t="s">
        <v>146</v>
      </c>
      <c r="C49" s="35" t="s">
        <v>147</v>
      </c>
      <c r="D49" s="34">
        <v>28</v>
      </c>
      <c r="E49" s="34">
        <v>31</v>
      </c>
      <c r="F49" s="34">
        <f t="shared" si="1"/>
        <v>59</v>
      </c>
      <c r="G49" s="34">
        <v>20</v>
      </c>
      <c r="H49" s="34">
        <v>21</v>
      </c>
      <c r="I49" s="34">
        <f t="shared" si="2"/>
        <v>41</v>
      </c>
      <c r="J49" s="17">
        <f t="shared" si="5"/>
        <v>100</v>
      </c>
      <c r="K49" s="17">
        <f t="shared" si="3"/>
        <v>66.666666666666657</v>
      </c>
      <c r="L49" s="17" t="str">
        <f t="shared" si="4"/>
        <v>First</v>
      </c>
    </row>
    <row r="50" spans="1:12">
      <c r="A50" s="35">
        <v>43</v>
      </c>
      <c r="B50" s="35" t="s">
        <v>148</v>
      </c>
      <c r="C50" s="35" t="s">
        <v>149</v>
      </c>
      <c r="D50" s="34">
        <v>38</v>
      </c>
      <c r="E50" s="34">
        <v>40</v>
      </c>
      <c r="F50" s="34">
        <f t="shared" si="1"/>
        <v>78</v>
      </c>
      <c r="G50" s="34">
        <v>25</v>
      </c>
      <c r="H50" s="34">
        <v>25</v>
      </c>
      <c r="I50" s="34">
        <f t="shared" si="2"/>
        <v>50</v>
      </c>
      <c r="J50" s="17">
        <f t="shared" si="5"/>
        <v>128</v>
      </c>
      <c r="K50" s="17">
        <f t="shared" si="3"/>
        <v>85.333333333333343</v>
      </c>
      <c r="L50" s="17" t="str">
        <f t="shared" si="4"/>
        <v>Dist</v>
      </c>
    </row>
    <row r="51" spans="1:12">
      <c r="A51" s="35">
        <v>44</v>
      </c>
      <c r="B51" s="35" t="s">
        <v>150</v>
      </c>
      <c r="C51" s="35" t="s">
        <v>151</v>
      </c>
      <c r="D51" s="34">
        <v>31</v>
      </c>
      <c r="E51" s="34">
        <v>34</v>
      </c>
      <c r="F51" s="34">
        <f t="shared" si="1"/>
        <v>65</v>
      </c>
      <c r="G51" s="34">
        <v>22</v>
      </c>
      <c r="H51" s="34">
        <v>21</v>
      </c>
      <c r="I51" s="34">
        <f t="shared" si="2"/>
        <v>43</v>
      </c>
      <c r="J51" s="17">
        <f t="shared" si="5"/>
        <v>108</v>
      </c>
      <c r="K51" s="17">
        <f t="shared" si="3"/>
        <v>72</v>
      </c>
      <c r="L51" s="17" t="str">
        <f t="shared" si="4"/>
        <v>Dist</v>
      </c>
    </row>
    <row r="52" spans="1:12">
      <c r="A52" s="35">
        <v>45</v>
      </c>
      <c r="B52" s="35" t="s">
        <v>152</v>
      </c>
      <c r="C52" s="35" t="s">
        <v>153</v>
      </c>
      <c r="D52" s="34">
        <v>44</v>
      </c>
      <c r="E52" s="34">
        <v>40</v>
      </c>
      <c r="F52" s="34">
        <f t="shared" si="1"/>
        <v>84</v>
      </c>
      <c r="G52" s="34">
        <v>25</v>
      </c>
      <c r="H52" s="34">
        <v>25</v>
      </c>
      <c r="I52" s="34">
        <f t="shared" si="2"/>
        <v>50</v>
      </c>
      <c r="J52" s="17">
        <f t="shared" si="5"/>
        <v>134</v>
      </c>
      <c r="K52" s="17">
        <f t="shared" si="3"/>
        <v>89.333333333333329</v>
      </c>
      <c r="L52" s="17" t="str">
        <f t="shared" si="4"/>
        <v>Dist</v>
      </c>
    </row>
    <row r="53" spans="1:12">
      <c r="A53" s="35">
        <v>46</v>
      </c>
      <c r="B53" s="35" t="s">
        <v>154</v>
      </c>
      <c r="C53" s="35" t="s">
        <v>155</v>
      </c>
      <c r="D53" s="34">
        <v>36</v>
      </c>
      <c r="E53" s="34">
        <v>38</v>
      </c>
      <c r="F53" s="34">
        <f t="shared" si="1"/>
        <v>74</v>
      </c>
      <c r="G53" s="34">
        <v>25</v>
      </c>
      <c r="H53" s="34">
        <v>20</v>
      </c>
      <c r="I53" s="34">
        <f t="shared" si="2"/>
        <v>45</v>
      </c>
      <c r="J53" s="17">
        <f t="shared" si="5"/>
        <v>119</v>
      </c>
      <c r="K53" s="17">
        <f t="shared" si="3"/>
        <v>79.333333333333329</v>
      </c>
      <c r="L53" s="17" t="str">
        <f t="shared" si="4"/>
        <v>Dist</v>
      </c>
    </row>
    <row r="54" spans="1:12">
      <c r="A54" s="35">
        <v>47</v>
      </c>
      <c r="B54" s="35" t="s">
        <v>160</v>
      </c>
      <c r="C54" s="35" t="s">
        <v>161</v>
      </c>
      <c r="D54" s="34">
        <v>47</v>
      </c>
      <c r="E54" s="34">
        <v>32</v>
      </c>
      <c r="F54" s="34">
        <f t="shared" si="1"/>
        <v>79</v>
      </c>
      <c r="G54" s="34">
        <v>22</v>
      </c>
      <c r="H54" s="34">
        <v>18</v>
      </c>
      <c r="I54" s="34">
        <f t="shared" si="2"/>
        <v>40</v>
      </c>
      <c r="J54" s="17">
        <f t="shared" si="5"/>
        <v>119</v>
      </c>
      <c r="K54" s="17">
        <f t="shared" si="3"/>
        <v>79.333333333333329</v>
      </c>
      <c r="L54" s="17" t="str">
        <f t="shared" si="4"/>
        <v>Dist</v>
      </c>
    </row>
    <row r="55" spans="1:12">
      <c r="A55" s="35">
        <v>48</v>
      </c>
      <c r="B55" s="35" t="s">
        <v>156</v>
      </c>
      <c r="C55" s="35" t="s">
        <v>157</v>
      </c>
      <c r="D55" s="34">
        <v>49</v>
      </c>
      <c r="E55" s="34">
        <v>38</v>
      </c>
      <c r="F55" s="34">
        <f t="shared" si="1"/>
        <v>87</v>
      </c>
      <c r="G55" s="34">
        <v>22</v>
      </c>
      <c r="H55" s="34">
        <v>22</v>
      </c>
      <c r="I55" s="34">
        <f t="shared" si="2"/>
        <v>44</v>
      </c>
      <c r="J55" s="17">
        <f t="shared" si="5"/>
        <v>131</v>
      </c>
      <c r="K55" s="17">
        <f t="shared" si="3"/>
        <v>87.333333333333329</v>
      </c>
      <c r="L55" s="17" t="str">
        <f t="shared" si="4"/>
        <v>Dist</v>
      </c>
    </row>
    <row r="56" spans="1:12">
      <c r="A56" s="35">
        <v>49</v>
      </c>
      <c r="B56" s="35" t="s">
        <v>158</v>
      </c>
      <c r="C56" s="35" t="s">
        <v>159</v>
      </c>
      <c r="D56" s="34">
        <v>49</v>
      </c>
      <c r="E56" s="34">
        <v>39</v>
      </c>
      <c r="F56" s="34">
        <f t="shared" si="1"/>
        <v>88</v>
      </c>
      <c r="G56" s="34">
        <v>25</v>
      </c>
      <c r="H56" s="34">
        <v>25</v>
      </c>
      <c r="I56" s="34">
        <f t="shared" si="2"/>
        <v>50</v>
      </c>
      <c r="J56" s="17">
        <f t="shared" si="5"/>
        <v>138</v>
      </c>
      <c r="K56" s="17">
        <f t="shared" si="3"/>
        <v>92</v>
      </c>
      <c r="L56" s="17" t="str">
        <f t="shared" si="4"/>
        <v>Dist</v>
      </c>
    </row>
    <row r="57" spans="1:12">
      <c r="A57" s="35">
        <v>50</v>
      </c>
      <c r="B57" s="35" t="s">
        <v>162</v>
      </c>
      <c r="C57" s="35" t="s">
        <v>163</v>
      </c>
      <c r="D57" s="34">
        <v>36</v>
      </c>
      <c r="E57" s="34">
        <v>35</v>
      </c>
      <c r="F57" s="34">
        <f t="shared" si="1"/>
        <v>71</v>
      </c>
      <c r="G57" s="34">
        <v>25</v>
      </c>
      <c r="H57" s="34">
        <v>22</v>
      </c>
      <c r="I57" s="34">
        <f t="shared" si="2"/>
        <v>47</v>
      </c>
      <c r="J57" s="17">
        <f t="shared" si="5"/>
        <v>118</v>
      </c>
      <c r="K57" s="17">
        <f t="shared" si="3"/>
        <v>78.666666666666657</v>
      </c>
      <c r="L57" s="17" t="str">
        <f t="shared" si="4"/>
        <v>Dist</v>
      </c>
    </row>
    <row r="58" spans="1:12">
      <c r="A58" s="35">
        <v>51</v>
      </c>
      <c r="B58" s="35" t="s">
        <v>164</v>
      </c>
      <c r="C58" s="35" t="s">
        <v>165</v>
      </c>
      <c r="D58" s="34">
        <v>37</v>
      </c>
      <c r="E58" s="34">
        <v>37</v>
      </c>
      <c r="F58" s="34">
        <f t="shared" si="1"/>
        <v>74</v>
      </c>
      <c r="G58" s="34">
        <v>21</v>
      </c>
      <c r="H58" s="34">
        <v>22</v>
      </c>
      <c r="I58" s="34">
        <f t="shared" si="2"/>
        <v>43</v>
      </c>
      <c r="J58" s="17">
        <f t="shared" si="5"/>
        <v>117</v>
      </c>
      <c r="K58" s="17">
        <f t="shared" si="3"/>
        <v>78</v>
      </c>
      <c r="L58" s="17" t="str">
        <f t="shared" si="4"/>
        <v>Dist</v>
      </c>
    </row>
    <row r="59" spans="1:12">
      <c r="A59" s="35">
        <v>52</v>
      </c>
      <c r="B59" s="35" t="s">
        <v>166</v>
      </c>
      <c r="C59" s="35" t="s">
        <v>167</v>
      </c>
      <c r="D59" s="34">
        <v>49</v>
      </c>
      <c r="E59" s="34">
        <v>39</v>
      </c>
      <c r="F59" s="34">
        <f>SUM(D59+E59)</f>
        <v>88</v>
      </c>
      <c r="G59" s="34">
        <v>22</v>
      </c>
      <c r="H59" s="34">
        <v>22</v>
      </c>
      <c r="I59" s="34">
        <f>SUM(G59+H59)</f>
        <v>44</v>
      </c>
      <c r="J59" s="17">
        <f t="shared" si="5"/>
        <v>132</v>
      </c>
      <c r="K59" s="17">
        <f t="shared" si="3"/>
        <v>88</v>
      </c>
      <c r="L59" s="17" t="str">
        <f t="shared" si="4"/>
        <v>Dist</v>
      </c>
    </row>
    <row r="60" spans="1:12">
      <c r="A60" s="35">
        <v>53</v>
      </c>
      <c r="B60" s="35" t="s">
        <v>168</v>
      </c>
      <c r="C60" s="35" t="s">
        <v>169</v>
      </c>
      <c r="D60" s="63">
        <v>54</v>
      </c>
      <c r="E60" s="63">
        <v>40</v>
      </c>
      <c r="F60" s="63">
        <f>SUM(D60+E60)</f>
        <v>94</v>
      </c>
      <c r="G60" s="63">
        <v>24</v>
      </c>
      <c r="H60" s="63">
        <v>25</v>
      </c>
      <c r="I60" s="63">
        <f>SUM(G60+H60)</f>
        <v>49</v>
      </c>
      <c r="J60" s="64">
        <f t="shared" ref="J60" si="6">F60+I60</f>
        <v>143</v>
      </c>
      <c r="K60" s="64">
        <f t="shared" ref="K60:K61" si="7">J60/150*100</f>
        <v>95.333333333333343</v>
      </c>
      <c r="L60" s="64" t="str">
        <f t="shared" ref="L60" si="8">IF(J60&gt;=105,"Dist",IF(J60&gt;=90,"First",IF(J60&gt;=75,"Second",IF(J60&gt;=52.5,"Pass",IF(J60&lt;=52,"Fail")))))</f>
        <v>Dist</v>
      </c>
    </row>
    <row r="61" spans="1:12">
      <c r="A61" s="35">
        <v>54</v>
      </c>
      <c r="B61" s="35" t="s">
        <v>331</v>
      </c>
      <c r="C61" s="35" t="s">
        <v>332</v>
      </c>
      <c r="D61" s="127" t="s">
        <v>319</v>
      </c>
      <c r="E61" s="34">
        <v>20</v>
      </c>
      <c r="F61" s="63">
        <v>20</v>
      </c>
      <c r="G61" s="34">
        <v>13</v>
      </c>
      <c r="H61" s="34">
        <v>13</v>
      </c>
      <c r="I61" s="34">
        <f>SUM(G61+H61)</f>
        <v>26</v>
      </c>
      <c r="J61" s="17">
        <v>46</v>
      </c>
      <c r="K61" s="64">
        <f t="shared" si="7"/>
        <v>30.666666666666664</v>
      </c>
      <c r="L61" s="64" t="s">
        <v>11</v>
      </c>
    </row>
    <row r="62" spans="1:12">
      <c r="A62" s="4"/>
      <c r="B62" s="1"/>
      <c r="C62" s="1"/>
      <c r="D62" s="1"/>
      <c r="E62" s="1"/>
      <c r="F62" s="1"/>
      <c r="G62" s="1"/>
      <c r="H62" s="1"/>
      <c r="I62" s="1"/>
    </row>
    <row r="63" spans="1:12">
      <c r="A63" s="5"/>
      <c r="B63" s="4"/>
      <c r="C63" s="4"/>
      <c r="D63" s="6"/>
      <c r="E63" s="6"/>
      <c r="F63" s="7"/>
      <c r="G63" s="8"/>
      <c r="H63" s="9"/>
      <c r="I63" s="7"/>
    </row>
  </sheetData>
  <autoFilter ref="L1:L92"/>
  <mergeCells count="10">
    <mergeCell ref="G6:H6"/>
    <mergeCell ref="I6:I7"/>
    <mergeCell ref="A1:L5"/>
    <mergeCell ref="K6:K7"/>
    <mergeCell ref="J6:J7"/>
    <mergeCell ref="A6:A7"/>
    <mergeCell ref="B6:B7"/>
    <mergeCell ref="C6:C7"/>
    <mergeCell ref="D6:E6"/>
    <mergeCell ref="F6:F7"/>
  </mergeCells>
  <pageMargins left="0.70866141732283472" right="0.70866141732283472" top="0.34" bottom="0.52" header="0.31496062992125984" footer="0.31496062992125984"/>
  <pageSetup scale="6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activeCell="L8" sqref="L8"/>
    </sheetView>
  </sheetViews>
  <sheetFormatPr defaultRowHeight="15"/>
  <cols>
    <col min="2" max="2" width="21.7109375" customWidth="1"/>
    <col min="3" max="3" width="23.5703125" customWidth="1"/>
    <col min="9" max="9" width="7.85546875" customWidth="1"/>
    <col min="10" max="10" width="11.28515625" customWidth="1"/>
    <col min="12" max="12" width="10.5703125" customWidth="1"/>
  </cols>
  <sheetData>
    <row r="1" spans="1:12" ht="15" customHeight="1">
      <c r="A1" s="66" t="s">
        <v>323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ht="1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>
      <c r="A6" s="115" t="s">
        <v>0</v>
      </c>
      <c r="B6" s="79" t="s">
        <v>1</v>
      </c>
      <c r="C6" s="79" t="s">
        <v>2</v>
      </c>
      <c r="D6" s="117" t="s">
        <v>3</v>
      </c>
      <c r="E6" s="118"/>
      <c r="F6" s="79" t="s">
        <v>5</v>
      </c>
      <c r="G6" s="117" t="s">
        <v>4</v>
      </c>
      <c r="H6" s="118"/>
      <c r="I6" s="79" t="s">
        <v>5</v>
      </c>
      <c r="J6" s="79" t="s">
        <v>322</v>
      </c>
      <c r="K6" s="79" t="s">
        <v>6</v>
      </c>
      <c r="L6" s="113" t="s">
        <v>324</v>
      </c>
    </row>
    <row r="7" spans="1:12">
      <c r="A7" s="116"/>
      <c r="B7" s="80"/>
      <c r="C7" s="80"/>
      <c r="D7" s="13" t="s">
        <v>7</v>
      </c>
      <c r="E7" s="13" t="s">
        <v>8</v>
      </c>
      <c r="F7" s="80"/>
      <c r="G7" s="13" t="s">
        <v>7</v>
      </c>
      <c r="H7" s="13" t="s">
        <v>9</v>
      </c>
      <c r="I7" s="80"/>
      <c r="J7" s="80"/>
      <c r="K7" s="80"/>
      <c r="L7" s="114"/>
    </row>
    <row r="8" spans="1:12">
      <c r="A8" s="18">
        <v>1</v>
      </c>
      <c r="B8" s="13" t="s">
        <v>12</v>
      </c>
      <c r="C8" s="14" t="s">
        <v>13</v>
      </c>
      <c r="D8" s="13">
        <v>39</v>
      </c>
      <c r="E8" s="13">
        <v>40</v>
      </c>
      <c r="F8" s="13">
        <f>SUM(D8+E8)</f>
        <v>79</v>
      </c>
      <c r="G8" s="13">
        <v>24</v>
      </c>
      <c r="H8" s="13">
        <v>25</v>
      </c>
      <c r="I8" s="13">
        <f>SUM(G8+H8)</f>
        <v>49</v>
      </c>
      <c r="J8" s="13">
        <f t="shared" ref="J8:J33" si="0">F8+I8</f>
        <v>128</v>
      </c>
      <c r="K8" s="13">
        <f>J8/150*100</f>
        <v>85.333333333333343</v>
      </c>
      <c r="L8" s="13" t="str">
        <f>IF(J8&gt;=105,"Dist",IF(J8&gt;=90,"First",IF(J8&gt;=75,"Second",IF(J8&gt;=60,"Pass",IF(J8&lt;=40,"Fail")))))</f>
        <v>Dist</v>
      </c>
    </row>
    <row r="9" spans="1:12">
      <c r="A9" s="18">
        <v>2</v>
      </c>
      <c r="B9" s="13" t="s">
        <v>14</v>
      </c>
      <c r="C9" s="14" t="s">
        <v>15</v>
      </c>
      <c r="D9" s="13">
        <v>33</v>
      </c>
      <c r="E9" s="13">
        <v>38</v>
      </c>
      <c r="F9" s="13">
        <f t="shared" ref="F9" si="1">SUM(D9+E9)</f>
        <v>71</v>
      </c>
      <c r="G9" s="13">
        <v>24</v>
      </c>
      <c r="H9" s="13">
        <v>24</v>
      </c>
      <c r="I9" s="13">
        <f t="shared" ref="I9:I20" si="2">SUM(G9+H9)</f>
        <v>48</v>
      </c>
      <c r="J9" s="13">
        <f t="shared" si="0"/>
        <v>119</v>
      </c>
      <c r="K9" s="13">
        <f t="shared" ref="K9:K33" si="3">J9/150*100</f>
        <v>79.333333333333329</v>
      </c>
      <c r="L9" s="22" t="str">
        <f t="shared" ref="L9:L33" si="4">IF(J9&gt;=105,"Dist",IF(J9&gt;=90,"First",IF(J9&gt;=75,"Second",IF(J9&gt;=60,"Pass",IF(J9&lt;=40,"Fail")))))</f>
        <v>Dist</v>
      </c>
    </row>
    <row r="10" spans="1:12">
      <c r="A10" s="18">
        <v>3</v>
      </c>
      <c r="B10" s="13" t="s">
        <v>16</v>
      </c>
      <c r="C10" s="14" t="s">
        <v>17</v>
      </c>
      <c r="D10" s="13">
        <v>29</v>
      </c>
      <c r="E10" s="13">
        <v>34</v>
      </c>
      <c r="F10" s="13">
        <f t="shared" ref="F10:F24" si="5">SUM(D10+E10)</f>
        <v>63</v>
      </c>
      <c r="G10" s="13">
        <v>21</v>
      </c>
      <c r="H10" s="13">
        <v>23</v>
      </c>
      <c r="I10" s="13">
        <f t="shared" si="2"/>
        <v>44</v>
      </c>
      <c r="J10" s="13">
        <f t="shared" si="0"/>
        <v>107</v>
      </c>
      <c r="K10" s="13">
        <f t="shared" si="3"/>
        <v>71.333333333333343</v>
      </c>
      <c r="L10" s="22" t="str">
        <f t="shared" si="4"/>
        <v>Dist</v>
      </c>
    </row>
    <row r="11" spans="1:12">
      <c r="A11" s="18">
        <v>4</v>
      </c>
      <c r="B11" s="13" t="s">
        <v>18</v>
      </c>
      <c r="C11" s="15" t="s">
        <v>10</v>
      </c>
      <c r="D11" s="13">
        <v>39</v>
      </c>
      <c r="E11" s="13">
        <v>40</v>
      </c>
      <c r="F11" s="13">
        <f t="shared" si="5"/>
        <v>79</v>
      </c>
      <c r="G11" s="13">
        <v>25</v>
      </c>
      <c r="H11" s="13">
        <v>25</v>
      </c>
      <c r="I11" s="13">
        <f t="shared" si="2"/>
        <v>50</v>
      </c>
      <c r="J11" s="13">
        <f t="shared" si="0"/>
        <v>129</v>
      </c>
      <c r="K11" s="13">
        <f t="shared" si="3"/>
        <v>86</v>
      </c>
      <c r="L11" s="22" t="str">
        <f t="shared" si="4"/>
        <v>Dist</v>
      </c>
    </row>
    <row r="12" spans="1:12">
      <c r="A12" s="18">
        <v>5</v>
      </c>
      <c r="B12" s="13" t="s">
        <v>19</v>
      </c>
      <c r="C12" s="15" t="s">
        <v>20</v>
      </c>
      <c r="D12" s="13">
        <v>41</v>
      </c>
      <c r="E12" s="13">
        <v>38</v>
      </c>
      <c r="F12" s="13">
        <f t="shared" si="5"/>
        <v>79</v>
      </c>
      <c r="G12" s="13">
        <v>22</v>
      </c>
      <c r="H12" s="13">
        <v>25</v>
      </c>
      <c r="I12" s="13">
        <f t="shared" si="2"/>
        <v>47</v>
      </c>
      <c r="J12" s="13">
        <f t="shared" si="0"/>
        <v>126</v>
      </c>
      <c r="K12" s="13">
        <f t="shared" si="3"/>
        <v>84</v>
      </c>
      <c r="L12" s="22" t="str">
        <f t="shared" si="4"/>
        <v>Dist</v>
      </c>
    </row>
    <row r="13" spans="1:12">
      <c r="A13" s="18">
        <v>6</v>
      </c>
      <c r="B13" s="13" t="s">
        <v>21</v>
      </c>
      <c r="C13" s="15" t="s">
        <v>22</v>
      </c>
      <c r="D13" s="13">
        <v>35</v>
      </c>
      <c r="E13" s="13">
        <v>38</v>
      </c>
      <c r="F13" s="13">
        <f t="shared" si="5"/>
        <v>73</v>
      </c>
      <c r="G13" s="13">
        <v>24</v>
      </c>
      <c r="H13" s="13">
        <v>25</v>
      </c>
      <c r="I13" s="13">
        <f t="shared" si="2"/>
        <v>49</v>
      </c>
      <c r="J13" s="13">
        <f t="shared" si="0"/>
        <v>122</v>
      </c>
      <c r="K13" s="13">
        <f t="shared" si="3"/>
        <v>81.333333333333329</v>
      </c>
      <c r="L13" s="22" t="str">
        <f t="shared" si="4"/>
        <v>Dist</v>
      </c>
    </row>
    <row r="14" spans="1:12">
      <c r="A14" s="18">
        <v>7</v>
      </c>
      <c r="B14" s="13" t="s">
        <v>23</v>
      </c>
      <c r="C14" s="14" t="s">
        <v>24</v>
      </c>
      <c r="D14" s="13">
        <v>43</v>
      </c>
      <c r="E14" s="13">
        <v>38</v>
      </c>
      <c r="F14" s="13">
        <f t="shared" si="5"/>
        <v>81</v>
      </c>
      <c r="G14" s="13">
        <v>25</v>
      </c>
      <c r="H14" s="13">
        <v>24</v>
      </c>
      <c r="I14" s="13">
        <f t="shared" si="2"/>
        <v>49</v>
      </c>
      <c r="J14" s="13">
        <f t="shared" si="0"/>
        <v>130</v>
      </c>
      <c r="K14" s="13">
        <f t="shared" si="3"/>
        <v>86.666666666666671</v>
      </c>
      <c r="L14" s="22" t="str">
        <f t="shared" si="4"/>
        <v>Dist</v>
      </c>
    </row>
    <row r="15" spans="1:12">
      <c r="A15" s="18">
        <v>8</v>
      </c>
      <c r="B15" s="13" t="s">
        <v>25</v>
      </c>
      <c r="C15" s="14" t="s">
        <v>26</v>
      </c>
      <c r="D15" s="13">
        <v>34</v>
      </c>
      <c r="E15" s="13">
        <v>36</v>
      </c>
      <c r="F15" s="13">
        <f t="shared" si="5"/>
        <v>70</v>
      </c>
      <c r="G15" s="13">
        <v>22</v>
      </c>
      <c r="H15" s="19">
        <v>23</v>
      </c>
      <c r="I15" s="13">
        <f t="shared" si="2"/>
        <v>45</v>
      </c>
      <c r="J15" s="13">
        <f t="shared" si="0"/>
        <v>115</v>
      </c>
      <c r="K15" s="13">
        <f t="shared" si="3"/>
        <v>76.666666666666671</v>
      </c>
      <c r="L15" s="22" t="str">
        <f t="shared" si="4"/>
        <v>Dist</v>
      </c>
    </row>
    <row r="16" spans="1:12">
      <c r="A16" s="18">
        <v>9</v>
      </c>
      <c r="B16" s="13" t="s">
        <v>27</v>
      </c>
      <c r="C16" s="14" t="s">
        <v>63</v>
      </c>
      <c r="D16" s="13">
        <v>24</v>
      </c>
      <c r="E16" s="13">
        <v>38</v>
      </c>
      <c r="F16" s="13">
        <f t="shared" si="5"/>
        <v>62</v>
      </c>
      <c r="G16" s="19">
        <v>24</v>
      </c>
      <c r="H16" s="19">
        <v>25</v>
      </c>
      <c r="I16" s="13">
        <f t="shared" si="2"/>
        <v>49</v>
      </c>
      <c r="J16" s="13">
        <f t="shared" si="0"/>
        <v>111</v>
      </c>
      <c r="K16" s="13">
        <f t="shared" si="3"/>
        <v>74</v>
      </c>
      <c r="L16" s="22" t="str">
        <f t="shared" si="4"/>
        <v>Dist</v>
      </c>
    </row>
    <row r="17" spans="1:12">
      <c r="A17" s="18">
        <v>10</v>
      </c>
      <c r="B17" s="13" t="s">
        <v>28</v>
      </c>
      <c r="C17" s="15" t="s">
        <v>29</v>
      </c>
      <c r="D17" s="13">
        <v>37</v>
      </c>
      <c r="E17" s="13">
        <v>36</v>
      </c>
      <c r="F17" s="13">
        <f t="shared" si="5"/>
        <v>73</v>
      </c>
      <c r="G17" s="13">
        <v>23</v>
      </c>
      <c r="H17" s="13">
        <v>23</v>
      </c>
      <c r="I17" s="13">
        <f t="shared" si="2"/>
        <v>46</v>
      </c>
      <c r="J17" s="13">
        <f t="shared" si="0"/>
        <v>119</v>
      </c>
      <c r="K17" s="13">
        <f t="shared" si="3"/>
        <v>79.333333333333329</v>
      </c>
      <c r="L17" s="22" t="str">
        <f t="shared" si="4"/>
        <v>Dist</v>
      </c>
    </row>
    <row r="18" spans="1:12">
      <c r="A18" s="18">
        <v>11</v>
      </c>
      <c r="B18" s="13" t="s">
        <v>30</v>
      </c>
      <c r="C18" s="14" t="s">
        <v>31</v>
      </c>
      <c r="D18" s="13">
        <v>24</v>
      </c>
      <c r="E18" s="13">
        <v>28</v>
      </c>
      <c r="F18" s="13">
        <f t="shared" si="5"/>
        <v>52</v>
      </c>
      <c r="G18" s="19">
        <v>20</v>
      </c>
      <c r="H18" s="19">
        <v>23</v>
      </c>
      <c r="I18" s="13">
        <f t="shared" si="2"/>
        <v>43</v>
      </c>
      <c r="J18" s="13">
        <f t="shared" si="0"/>
        <v>95</v>
      </c>
      <c r="K18" s="13">
        <f t="shared" si="3"/>
        <v>63.333333333333329</v>
      </c>
      <c r="L18" s="22" t="str">
        <f t="shared" si="4"/>
        <v>First</v>
      </c>
    </row>
    <row r="19" spans="1:12">
      <c r="A19" s="18">
        <v>12</v>
      </c>
      <c r="B19" s="13" t="s">
        <v>32</v>
      </c>
      <c r="C19" s="15" t="s">
        <v>33</v>
      </c>
      <c r="D19" s="13">
        <v>30</v>
      </c>
      <c r="E19" s="13">
        <v>38</v>
      </c>
      <c r="F19" s="13">
        <f t="shared" si="5"/>
        <v>68</v>
      </c>
      <c r="G19" s="13">
        <v>25</v>
      </c>
      <c r="H19" s="13">
        <v>25</v>
      </c>
      <c r="I19" s="13">
        <f t="shared" si="2"/>
        <v>50</v>
      </c>
      <c r="J19" s="13">
        <f t="shared" si="0"/>
        <v>118</v>
      </c>
      <c r="K19" s="13">
        <f t="shared" si="3"/>
        <v>78.666666666666657</v>
      </c>
      <c r="L19" s="22" t="str">
        <f t="shared" si="4"/>
        <v>Dist</v>
      </c>
    </row>
    <row r="20" spans="1:12">
      <c r="A20" s="18">
        <v>13</v>
      </c>
      <c r="B20" s="13" t="s">
        <v>34</v>
      </c>
      <c r="C20" s="15" t="s">
        <v>35</v>
      </c>
      <c r="D20" s="13">
        <v>24</v>
      </c>
      <c r="E20" s="13">
        <v>36</v>
      </c>
      <c r="F20" s="13">
        <f t="shared" si="5"/>
        <v>60</v>
      </c>
      <c r="G20" s="19">
        <v>22</v>
      </c>
      <c r="H20" s="19">
        <v>22</v>
      </c>
      <c r="I20" s="13">
        <f t="shared" si="2"/>
        <v>44</v>
      </c>
      <c r="J20" s="13">
        <f t="shared" si="0"/>
        <v>104</v>
      </c>
      <c r="K20" s="13">
        <f t="shared" si="3"/>
        <v>69.333333333333343</v>
      </c>
      <c r="L20" s="22" t="str">
        <f t="shared" si="4"/>
        <v>First</v>
      </c>
    </row>
    <row r="21" spans="1:12">
      <c r="A21" s="18">
        <v>14</v>
      </c>
      <c r="B21" s="13" t="s">
        <v>36</v>
      </c>
      <c r="C21" s="15" t="s">
        <v>37</v>
      </c>
      <c r="D21" s="13">
        <v>28</v>
      </c>
      <c r="E21" s="13">
        <v>34</v>
      </c>
      <c r="F21" s="13">
        <f t="shared" si="5"/>
        <v>62</v>
      </c>
      <c r="G21" s="13">
        <v>24</v>
      </c>
      <c r="H21" s="13">
        <v>24</v>
      </c>
      <c r="I21" s="13">
        <v>48</v>
      </c>
      <c r="J21" s="13">
        <f t="shared" si="0"/>
        <v>110</v>
      </c>
      <c r="K21" s="13">
        <f t="shared" si="3"/>
        <v>73.333333333333329</v>
      </c>
      <c r="L21" s="22" t="str">
        <f t="shared" si="4"/>
        <v>Dist</v>
      </c>
    </row>
    <row r="22" spans="1:12">
      <c r="A22" s="18">
        <v>15</v>
      </c>
      <c r="B22" s="13" t="s">
        <v>38</v>
      </c>
      <c r="C22" s="14" t="s">
        <v>39</v>
      </c>
      <c r="D22" s="13">
        <v>41</v>
      </c>
      <c r="E22" s="13">
        <v>40</v>
      </c>
      <c r="F22" s="13">
        <f t="shared" si="5"/>
        <v>81</v>
      </c>
      <c r="G22" s="19">
        <v>25</v>
      </c>
      <c r="H22" s="19">
        <v>25</v>
      </c>
      <c r="I22" s="13">
        <f t="shared" ref="I22:I33" si="6">SUM(G22+H22)</f>
        <v>50</v>
      </c>
      <c r="J22" s="13">
        <f t="shared" si="0"/>
        <v>131</v>
      </c>
      <c r="K22" s="13">
        <f t="shared" si="3"/>
        <v>87.333333333333329</v>
      </c>
      <c r="L22" s="22" t="str">
        <f t="shared" si="4"/>
        <v>Dist</v>
      </c>
    </row>
    <row r="23" spans="1:12">
      <c r="A23" s="18">
        <v>16</v>
      </c>
      <c r="B23" s="13" t="s">
        <v>40</v>
      </c>
      <c r="C23" s="15" t="s">
        <v>41</v>
      </c>
      <c r="D23" s="13">
        <v>36</v>
      </c>
      <c r="E23" s="13">
        <v>40</v>
      </c>
      <c r="F23" s="13">
        <f t="shared" si="5"/>
        <v>76</v>
      </c>
      <c r="G23" s="19">
        <v>25</v>
      </c>
      <c r="H23" s="19">
        <v>25</v>
      </c>
      <c r="I23" s="13">
        <f t="shared" si="6"/>
        <v>50</v>
      </c>
      <c r="J23" s="13">
        <f t="shared" si="0"/>
        <v>126</v>
      </c>
      <c r="K23" s="13">
        <f t="shared" si="3"/>
        <v>84</v>
      </c>
      <c r="L23" s="22" t="str">
        <f t="shared" si="4"/>
        <v>Dist</v>
      </c>
    </row>
    <row r="24" spans="1:12">
      <c r="A24" s="18">
        <v>17</v>
      </c>
      <c r="B24" s="13" t="s">
        <v>42</v>
      </c>
      <c r="C24" s="15" t="s">
        <v>43</v>
      </c>
      <c r="D24" s="13">
        <v>36</v>
      </c>
      <c r="E24" s="13">
        <v>38</v>
      </c>
      <c r="F24" s="13">
        <f t="shared" si="5"/>
        <v>74</v>
      </c>
      <c r="G24" s="19">
        <v>25</v>
      </c>
      <c r="H24" s="19">
        <v>25</v>
      </c>
      <c r="I24" s="13">
        <f t="shared" si="6"/>
        <v>50</v>
      </c>
      <c r="J24" s="13">
        <f t="shared" si="0"/>
        <v>124</v>
      </c>
      <c r="K24" s="13">
        <f t="shared" si="3"/>
        <v>82.666666666666671</v>
      </c>
      <c r="L24" s="22" t="str">
        <f t="shared" si="4"/>
        <v>Dist</v>
      </c>
    </row>
    <row r="25" spans="1:12">
      <c r="A25" s="18">
        <v>18</v>
      </c>
      <c r="B25" s="13" t="s">
        <v>44</v>
      </c>
      <c r="C25" s="15" t="s">
        <v>45</v>
      </c>
      <c r="D25" s="13">
        <v>44</v>
      </c>
      <c r="E25" s="13">
        <v>38</v>
      </c>
      <c r="F25" s="13">
        <v>82</v>
      </c>
      <c r="G25" s="19">
        <v>22</v>
      </c>
      <c r="H25" s="19">
        <v>22</v>
      </c>
      <c r="I25" s="13">
        <f t="shared" si="6"/>
        <v>44</v>
      </c>
      <c r="J25" s="13">
        <f t="shared" si="0"/>
        <v>126</v>
      </c>
      <c r="K25" s="13">
        <f t="shared" si="3"/>
        <v>84</v>
      </c>
      <c r="L25" s="22" t="str">
        <f t="shared" si="4"/>
        <v>Dist</v>
      </c>
    </row>
    <row r="26" spans="1:12">
      <c r="A26" s="18">
        <v>19</v>
      </c>
      <c r="B26" s="13" t="s">
        <v>46</v>
      </c>
      <c r="C26" s="14" t="s">
        <v>47</v>
      </c>
      <c r="D26" s="13">
        <v>38</v>
      </c>
      <c r="E26" s="13">
        <v>38</v>
      </c>
      <c r="F26" s="13">
        <f t="shared" ref="F26:F33" si="7">SUM(D26+E26)</f>
        <v>76</v>
      </c>
      <c r="G26" s="19">
        <v>25</v>
      </c>
      <c r="H26" s="19">
        <v>25</v>
      </c>
      <c r="I26" s="13">
        <f t="shared" si="6"/>
        <v>50</v>
      </c>
      <c r="J26" s="13">
        <f t="shared" si="0"/>
        <v>126</v>
      </c>
      <c r="K26" s="13">
        <f t="shared" si="3"/>
        <v>84</v>
      </c>
      <c r="L26" s="22" t="str">
        <f t="shared" si="4"/>
        <v>Dist</v>
      </c>
    </row>
    <row r="27" spans="1:12">
      <c r="A27" s="18">
        <v>20</v>
      </c>
      <c r="B27" s="13" t="s">
        <v>48</v>
      </c>
      <c r="C27" s="15" t="s">
        <v>49</v>
      </c>
      <c r="D27" s="13">
        <v>26</v>
      </c>
      <c r="E27" s="13">
        <v>32</v>
      </c>
      <c r="F27" s="13">
        <f t="shared" si="7"/>
        <v>58</v>
      </c>
      <c r="G27" s="19">
        <v>22</v>
      </c>
      <c r="H27" s="19">
        <v>22</v>
      </c>
      <c r="I27" s="13">
        <f t="shared" si="6"/>
        <v>44</v>
      </c>
      <c r="J27" s="13">
        <f t="shared" si="0"/>
        <v>102</v>
      </c>
      <c r="K27" s="13">
        <f t="shared" si="3"/>
        <v>68</v>
      </c>
      <c r="L27" s="22" t="str">
        <f t="shared" si="4"/>
        <v>First</v>
      </c>
    </row>
    <row r="28" spans="1:12">
      <c r="A28" s="18">
        <v>21</v>
      </c>
      <c r="B28" s="13" t="s">
        <v>50</v>
      </c>
      <c r="C28" s="14" t="s">
        <v>51</v>
      </c>
      <c r="D28" s="13">
        <v>33</v>
      </c>
      <c r="E28" s="13">
        <v>40</v>
      </c>
      <c r="F28" s="13">
        <f t="shared" si="7"/>
        <v>73</v>
      </c>
      <c r="G28" s="19">
        <v>25</v>
      </c>
      <c r="H28" s="19">
        <v>25</v>
      </c>
      <c r="I28" s="13">
        <f t="shared" si="6"/>
        <v>50</v>
      </c>
      <c r="J28" s="13">
        <f t="shared" si="0"/>
        <v>123</v>
      </c>
      <c r="K28" s="13">
        <f t="shared" si="3"/>
        <v>82</v>
      </c>
      <c r="L28" s="22" t="str">
        <f t="shared" si="4"/>
        <v>Dist</v>
      </c>
    </row>
    <row r="29" spans="1:12">
      <c r="A29" s="18">
        <v>22</v>
      </c>
      <c r="B29" s="13" t="s">
        <v>52</v>
      </c>
      <c r="C29" s="14" t="s">
        <v>53</v>
      </c>
      <c r="D29" s="13">
        <v>35</v>
      </c>
      <c r="E29" s="13">
        <v>36</v>
      </c>
      <c r="F29" s="13">
        <f t="shared" si="7"/>
        <v>71</v>
      </c>
      <c r="G29" s="19">
        <v>24</v>
      </c>
      <c r="H29" s="19">
        <v>24</v>
      </c>
      <c r="I29" s="13">
        <f t="shared" si="6"/>
        <v>48</v>
      </c>
      <c r="J29" s="13">
        <f t="shared" si="0"/>
        <v>119</v>
      </c>
      <c r="K29" s="13">
        <f t="shared" si="3"/>
        <v>79.333333333333329</v>
      </c>
      <c r="L29" s="22" t="str">
        <f t="shared" si="4"/>
        <v>Dist</v>
      </c>
    </row>
    <row r="30" spans="1:12">
      <c r="A30" s="18">
        <v>23</v>
      </c>
      <c r="B30" s="13" t="s">
        <v>54</v>
      </c>
      <c r="C30" s="14" t="s">
        <v>55</v>
      </c>
      <c r="D30" s="13">
        <v>31</v>
      </c>
      <c r="E30" s="13">
        <v>38</v>
      </c>
      <c r="F30" s="13">
        <f t="shared" si="7"/>
        <v>69</v>
      </c>
      <c r="G30" s="19">
        <v>24</v>
      </c>
      <c r="H30" s="19">
        <v>24</v>
      </c>
      <c r="I30" s="13">
        <f t="shared" si="6"/>
        <v>48</v>
      </c>
      <c r="J30" s="13">
        <f t="shared" si="0"/>
        <v>117</v>
      </c>
      <c r="K30" s="13">
        <f t="shared" si="3"/>
        <v>78</v>
      </c>
      <c r="L30" s="22" t="str">
        <f t="shared" si="4"/>
        <v>Dist</v>
      </c>
    </row>
    <row r="31" spans="1:12">
      <c r="A31" s="18">
        <v>24</v>
      </c>
      <c r="B31" s="13" t="s">
        <v>56</v>
      </c>
      <c r="C31" s="15" t="s">
        <v>57</v>
      </c>
      <c r="D31" s="13">
        <v>33</v>
      </c>
      <c r="E31" s="13">
        <v>38</v>
      </c>
      <c r="F31" s="13">
        <f t="shared" si="7"/>
        <v>71</v>
      </c>
      <c r="G31" s="19">
        <v>24</v>
      </c>
      <c r="H31" s="19">
        <v>25</v>
      </c>
      <c r="I31" s="13">
        <f t="shared" si="6"/>
        <v>49</v>
      </c>
      <c r="J31" s="13">
        <f t="shared" si="0"/>
        <v>120</v>
      </c>
      <c r="K31" s="13">
        <f t="shared" si="3"/>
        <v>80</v>
      </c>
      <c r="L31" s="22" t="str">
        <f t="shared" si="4"/>
        <v>Dist</v>
      </c>
    </row>
    <row r="32" spans="1:12">
      <c r="A32" s="18">
        <v>25</v>
      </c>
      <c r="B32" s="13" t="s">
        <v>59</v>
      </c>
      <c r="C32" s="20" t="s">
        <v>60</v>
      </c>
      <c r="D32" s="13">
        <v>38</v>
      </c>
      <c r="E32" s="13">
        <v>32</v>
      </c>
      <c r="F32" s="13">
        <f t="shared" si="7"/>
        <v>70</v>
      </c>
      <c r="G32" s="13">
        <v>20</v>
      </c>
      <c r="H32" s="13">
        <v>23</v>
      </c>
      <c r="I32" s="13">
        <f t="shared" si="6"/>
        <v>43</v>
      </c>
      <c r="J32" s="13">
        <f t="shared" si="0"/>
        <v>113</v>
      </c>
      <c r="K32" s="13">
        <f t="shared" si="3"/>
        <v>75.333333333333329</v>
      </c>
      <c r="L32" s="22" t="str">
        <f t="shared" si="4"/>
        <v>Dist</v>
      </c>
    </row>
    <row r="33" spans="1:12">
      <c r="A33" s="18">
        <v>26</v>
      </c>
      <c r="B33" s="13" t="s">
        <v>61</v>
      </c>
      <c r="C33" s="21" t="s">
        <v>62</v>
      </c>
      <c r="D33" s="13">
        <v>31</v>
      </c>
      <c r="E33" s="13">
        <v>30</v>
      </c>
      <c r="F33" s="13">
        <f t="shared" si="7"/>
        <v>61</v>
      </c>
      <c r="G33" s="13">
        <v>20</v>
      </c>
      <c r="H33" s="13">
        <v>20</v>
      </c>
      <c r="I33" s="13">
        <f t="shared" si="6"/>
        <v>40</v>
      </c>
      <c r="J33" s="13">
        <f t="shared" si="0"/>
        <v>101</v>
      </c>
      <c r="K33" s="13">
        <f t="shared" si="3"/>
        <v>67.333333333333329</v>
      </c>
      <c r="L33" s="22" t="str">
        <f t="shared" si="4"/>
        <v>First</v>
      </c>
    </row>
  </sheetData>
  <mergeCells count="11">
    <mergeCell ref="J6:J7"/>
    <mergeCell ref="K6:K7"/>
    <mergeCell ref="A1:L5"/>
    <mergeCell ref="L6:L7"/>
    <mergeCell ref="A6:A7"/>
    <mergeCell ref="B6:B7"/>
    <mergeCell ref="C6:C7"/>
    <mergeCell ref="D6:E6"/>
    <mergeCell ref="F6:F7"/>
    <mergeCell ref="G6:H6"/>
    <mergeCell ref="I6:I7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zoomScale="85" zoomScaleNormal="85" workbookViewId="0">
      <selection sqref="A1:L5"/>
    </sheetView>
  </sheetViews>
  <sheetFormatPr defaultRowHeight="15"/>
  <cols>
    <col min="2" max="2" width="12.85546875" customWidth="1"/>
    <col min="3" max="3" width="24.42578125" customWidth="1"/>
    <col min="10" max="10" width="11.7109375" customWidth="1"/>
    <col min="12" max="12" width="10.7109375" customWidth="1"/>
    <col min="14" max="14" width="9.140625" style="1"/>
  </cols>
  <sheetData>
    <row r="1" spans="1:14" ht="15" customHeight="1">
      <c r="A1" s="66" t="s">
        <v>328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ht="1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ht="15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ht="15" customHeight="1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4">
      <c r="A6" s="121" t="s">
        <v>0</v>
      </c>
      <c r="B6" s="70" t="s">
        <v>1</v>
      </c>
      <c r="C6" s="75" t="s">
        <v>2</v>
      </c>
      <c r="D6" s="76" t="s">
        <v>3</v>
      </c>
      <c r="E6" s="76"/>
      <c r="F6" s="72" t="s">
        <v>5</v>
      </c>
      <c r="G6" s="77" t="s">
        <v>4</v>
      </c>
      <c r="H6" s="78"/>
      <c r="I6" s="72" t="s">
        <v>5</v>
      </c>
      <c r="J6" s="72" t="s">
        <v>322</v>
      </c>
      <c r="K6" s="70" t="s">
        <v>6</v>
      </c>
      <c r="L6" s="119" t="s">
        <v>327</v>
      </c>
    </row>
    <row r="7" spans="1:14">
      <c r="A7" s="122"/>
      <c r="B7" s="71"/>
      <c r="C7" s="75"/>
      <c r="D7" s="16" t="s">
        <v>7</v>
      </c>
      <c r="E7" s="16" t="s">
        <v>8</v>
      </c>
      <c r="F7" s="72"/>
      <c r="G7" s="16" t="s">
        <v>7</v>
      </c>
      <c r="H7" s="16" t="s">
        <v>9</v>
      </c>
      <c r="I7" s="72"/>
      <c r="J7" s="73"/>
      <c r="K7" s="71"/>
      <c r="L7" s="120"/>
    </row>
    <row r="8" spans="1:14" ht="21">
      <c r="A8" s="18">
        <v>1</v>
      </c>
      <c r="B8" s="13" t="s">
        <v>12</v>
      </c>
      <c r="C8" s="14" t="s">
        <v>13</v>
      </c>
      <c r="D8" s="13">
        <v>32</v>
      </c>
      <c r="E8" s="13">
        <v>40</v>
      </c>
      <c r="F8" s="33">
        <f>D8+E8</f>
        <v>72</v>
      </c>
      <c r="G8" s="13">
        <v>24</v>
      </c>
      <c r="H8" s="13">
        <v>25</v>
      </c>
      <c r="I8" s="13">
        <f>SUM(G8+H8)</f>
        <v>49</v>
      </c>
      <c r="J8" s="13">
        <f t="shared" ref="J8:J33" si="0">F8+I8</f>
        <v>121</v>
      </c>
      <c r="K8" s="13">
        <f>J8/150*100</f>
        <v>80.666666666666657</v>
      </c>
      <c r="L8" s="13" t="str">
        <f>IF(J8&gt;=105,"Dist",IF(J8&gt;=90,"First",IF(J8&gt;=75,"Second",IF(J8&gt;=60,"Pass",IF(J8&lt;=40,"Fail")))))</f>
        <v>Dist</v>
      </c>
      <c r="N8" s="2"/>
    </row>
    <row r="9" spans="1:14" ht="21">
      <c r="A9" s="18">
        <v>2</v>
      </c>
      <c r="B9" s="13" t="s">
        <v>14</v>
      </c>
      <c r="C9" s="14" t="s">
        <v>15</v>
      </c>
      <c r="D9" s="13">
        <v>40</v>
      </c>
      <c r="E9" s="13">
        <v>40</v>
      </c>
      <c r="F9" s="33">
        <f t="shared" ref="F9:F33" si="1">D9+E9</f>
        <v>80</v>
      </c>
      <c r="G9" s="13">
        <v>25</v>
      </c>
      <c r="H9" s="13">
        <v>24</v>
      </c>
      <c r="I9" s="13">
        <f t="shared" ref="I9" si="2">SUM(G9+H9)</f>
        <v>49</v>
      </c>
      <c r="J9" s="13">
        <f t="shared" si="0"/>
        <v>129</v>
      </c>
      <c r="K9" s="13">
        <f t="shared" ref="K9:K33" si="3">J9/150*100</f>
        <v>86</v>
      </c>
      <c r="L9" s="13" t="str">
        <f t="shared" ref="L9:L33" si="4">IF(J9&gt;=105,"Dist",IF(J9&gt;=90,"First",IF(J9&gt;=75,"Second",IF(J9&gt;=60,"Pass",IF(J9&lt;=40,"Fail")))))</f>
        <v>Dist</v>
      </c>
      <c r="N9" s="2"/>
    </row>
    <row r="10" spans="1:14" ht="21">
      <c r="A10" s="18">
        <v>3</v>
      </c>
      <c r="B10" s="13" t="s">
        <v>16</v>
      </c>
      <c r="C10" s="14" t="s">
        <v>17</v>
      </c>
      <c r="D10" s="13">
        <v>27</v>
      </c>
      <c r="E10" s="13">
        <v>32</v>
      </c>
      <c r="F10" s="33">
        <f t="shared" si="1"/>
        <v>59</v>
      </c>
      <c r="G10" s="13">
        <v>21</v>
      </c>
      <c r="H10" s="13">
        <v>24</v>
      </c>
      <c r="I10" s="13">
        <f>SUM(G10+H10)</f>
        <v>45</v>
      </c>
      <c r="J10" s="13">
        <f t="shared" si="0"/>
        <v>104</v>
      </c>
      <c r="K10" s="13">
        <f t="shared" si="3"/>
        <v>69.333333333333343</v>
      </c>
      <c r="L10" s="13" t="str">
        <f t="shared" si="4"/>
        <v>First</v>
      </c>
      <c r="N10" s="2"/>
    </row>
    <row r="11" spans="1:14" ht="21">
      <c r="A11" s="18">
        <v>4</v>
      </c>
      <c r="B11" s="13" t="s">
        <v>18</v>
      </c>
      <c r="C11" s="15" t="s">
        <v>10</v>
      </c>
      <c r="D11" s="13">
        <v>32</v>
      </c>
      <c r="E11" s="13">
        <v>40</v>
      </c>
      <c r="F11" s="33">
        <f t="shared" si="1"/>
        <v>72</v>
      </c>
      <c r="G11" s="13">
        <v>25</v>
      </c>
      <c r="H11" s="13">
        <v>25</v>
      </c>
      <c r="I11" s="13">
        <f>SUM(G11+H11)</f>
        <v>50</v>
      </c>
      <c r="J11" s="13">
        <f t="shared" si="0"/>
        <v>122</v>
      </c>
      <c r="K11" s="13">
        <f t="shared" si="3"/>
        <v>81.333333333333329</v>
      </c>
      <c r="L11" s="13" t="str">
        <f t="shared" si="4"/>
        <v>Dist</v>
      </c>
      <c r="N11" s="2"/>
    </row>
    <row r="12" spans="1:14" ht="21">
      <c r="A12" s="18">
        <v>5</v>
      </c>
      <c r="B12" s="13" t="s">
        <v>19</v>
      </c>
      <c r="C12" s="15" t="s">
        <v>20</v>
      </c>
      <c r="D12" s="13">
        <v>37</v>
      </c>
      <c r="E12" s="13">
        <v>36</v>
      </c>
      <c r="F12" s="33">
        <f t="shared" si="1"/>
        <v>73</v>
      </c>
      <c r="G12" s="13">
        <v>22</v>
      </c>
      <c r="H12" s="13">
        <v>25</v>
      </c>
      <c r="I12" s="13">
        <f>SUM(G12+H12)</f>
        <v>47</v>
      </c>
      <c r="J12" s="13">
        <f t="shared" si="0"/>
        <v>120</v>
      </c>
      <c r="K12" s="13">
        <f t="shared" si="3"/>
        <v>80</v>
      </c>
      <c r="L12" s="13" t="str">
        <f t="shared" si="4"/>
        <v>Dist</v>
      </c>
      <c r="N12" s="2"/>
    </row>
    <row r="13" spans="1:14" ht="21">
      <c r="A13" s="18">
        <v>6</v>
      </c>
      <c r="B13" s="13" t="s">
        <v>21</v>
      </c>
      <c r="C13" s="15" t="s">
        <v>22</v>
      </c>
      <c r="D13" s="13">
        <v>33</v>
      </c>
      <c r="E13" s="13">
        <v>40</v>
      </c>
      <c r="F13" s="33">
        <f t="shared" si="1"/>
        <v>73</v>
      </c>
      <c r="G13" s="13">
        <v>25</v>
      </c>
      <c r="H13" s="13">
        <v>25</v>
      </c>
      <c r="I13" s="13">
        <f>SUM(G13+H13)</f>
        <v>50</v>
      </c>
      <c r="J13" s="13">
        <f t="shared" si="0"/>
        <v>123</v>
      </c>
      <c r="K13" s="13">
        <f t="shared" si="3"/>
        <v>82</v>
      </c>
      <c r="L13" s="13" t="str">
        <f t="shared" si="4"/>
        <v>Dist</v>
      </c>
      <c r="N13" s="2"/>
    </row>
    <row r="14" spans="1:14" ht="21">
      <c r="A14" s="18">
        <v>7</v>
      </c>
      <c r="B14" s="13" t="s">
        <v>23</v>
      </c>
      <c r="C14" s="14" t="s">
        <v>24</v>
      </c>
      <c r="D14" s="13">
        <v>44</v>
      </c>
      <c r="E14" s="13">
        <v>40</v>
      </c>
      <c r="F14" s="33">
        <f t="shared" si="1"/>
        <v>84</v>
      </c>
      <c r="G14" s="13">
        <v>25</v>
      </c>
      <c r="H14" s="13">
        <v>24</v>
      </c>
      <c r="I14" s="13">
        <f>SUM(G14+H14)</f>
        <v>49</v>
      </c>
      <c r="J14" s="13">
        <f t="shared" si="0"/>
        <v>133</v>
      </c>
      <c r="K14" s="13">
        <f t="shared" si="3"/>
        <v>88.666666666666671</v>
      </c>
      <c r="L14" s="13" t="str">
        <f t="shared" si="4"/>
        <v>Dist</v>
      </c>
      <c r="N14" s="2"/>
    </row>
    <row r="15" spans="1:14" ht="21">
      <c r="A15" s="18">
        <v>8</v>
      </c>
      <c r="B15" s="13" t="s">
        <v>25</v>
      </c>
      <c r="C15" s="14" t="s">
        <v>26</v>
      </c>
      <c r="D15" s="13">
        <v>30</v>
      </c>
      <c r="E15" s="19">
        <v>34</v>
      </c>
      <c r="F15" s="33">
        <f t="shared" si="1"/>
        <v>64</v>
      </c>
      <c r="G15" s="13">
        <v>23</v>
      </c>
      <c r="H15" s="19">
        <v>23</v>
      </c>
      <c r="I15" s="13">
        <v>46</v>
      </c>
      <c r="J15" s="13">
        <f t="shared" si="0"/>
        <v>110</v>
      </c>
      <c r="K15" s="13">
        <f t="shared" si="3"/>
        <v>73.333333333333329</v>
      </c>
      <c r="L15" s="13" t="str">
        <f t="shared" si="4"/>
        <v>Dist</v>
      </c>
      <c r="N15" s="2"/>
    </row>
    <row r="16" spans="1:14" ht="21">
      <c r="A16" s="18">
        <v>9</v>
      </c>
      <c r="B16" s="13" t="s">
        <v>27</v>
      </c>
      <c r="C16" s="14" t="s">
        <v>63</v>
      </c>
      <c r="D16" s="19">
        <v>24</v>
      </c>
      <c r="E16" s="19">
        <v>38</v>
      </c>
      <c r="F16" s="33">
        <f t="shared" si="1"/>
        <v>62</v>
      </c>
      <c r="G16" s="19">
        <v>24</v>
      </c>
      <c r="H16" s="19">
        <v>25</v>
      </c>
      <c r="I16" s="13">
        <f t="shared" ref="I16:I23" si="5">SUM(G16+H16)</f>
        <v>49</v>
      </c>
      <c r="J16" s="13">
        <f t="shared" si="0"/>
        <v>111</v>
      </c>
      <c r="K16" s="13">
        <f t="shared" si="3"/>
        <v>74</v>
      </c>
      <c r="L16" s="13" t="str">
        <f t="shared" si="4"/>
        <v>Dist</v>
      </c>
      <c r="N16" s="2"/>
    </row>
    <row r="17" spans="1:14" ht="21">
      <c r="A17" s="18">
        <v>10</v>
      </c>
      <c r="B17" s="13" t="s">
        <v>28</v>
      </c>
      <c r="C17" s="15" t="s">
        <v>29</v>
      </c>
      <c r="D17" s="13">
        <v>35</v>
      </c>
      <c r="E17" s="13">
        <v>36</v>
      </c>
      <c r="F17" s="33">
        <f t="shared" si="1"/>
        <v>71</v>
      </c>
      <c r="G17" s="13">
        <v>22</v>
      </c>
      <c r="H17" s="13">
        <v>23</v>
      </c>
      <c r="I17" s="13">
        <f t="shared" si="5"/>
        <v>45</v>
      </c>
      <c r="J17" s="13">
        <f t="shared" si="0"/>
        <v>116</v>
      </c>
      <c r="K17" s="13">
        <f t="shared" si="3"/>
        <v>77.333333333333329</v>
      </c>
      <c r="L17" s="13" t="str">
        <f t="shared" si="4"/>
        <v>Dist</v>
      </c>
      <c r="N17" s="2"/>
    </row>
    <row r="18" spans="1:14" ht="21">
      <c r="A18" s="18">
        <v>11</v>
      </c>
      <c r="B18" s="13" t="s">
        <v>30</v>
      </c>
      <c r="C18" s="14" t="s">
        <v>31</v>
      </c>
      <c r="D18" s="19">
        <v>27</v>
      </c>
      <c r="E18" s="19">
        <v>30</v>
      </c>
      <c r="F18" s="33">
        <f t="shared" si="1"/>
        <v>57</v>
      </c>
      <c r="G18" s="19">
        <v>15</v>
      </c>
      <c r="H18" s="19">
        <v>23</v>
      </c>
      <c r="I18" s="13">
        <f t="shared" si="5"/>
        <v>38</v>
      </c>
      <c r="J18" s="13">
        <f t="shared" si="0"/>
        <v>95</v>
      </c>
      <c r="K18" s="13">
        <f t="shared" si="3"/>
        <v>63.333333333333329</v>
      </c>
      <c r="L18" s="13" t="str">
        <f t="shared" si="4"/>
        <v>First</v>
      </c>
      <c r="N18" s="2"/>
    </row>
    <row r="19" spans="1:14" ht="21">
      <c r="A19" s="18">
        <v>12</v>
      </c>
      <c r="B19" s="13" t="s">
        <v>32</v>
      </c>
      <c r="C19" s="15" t="s">
        <v>33</v>
      </c>
      <c r="D19" s="13">
        <v>26</v>
      </c>
      <c r="E19" s="13">
        <v>40</v>
      </c>
      <c r="F19" s="33">
        <f t="shared" si="1"/>
        <v>66</v>
      </c>
      <c r="G19" s="13">
        <v>25</v>
      </c>
      <c r="H19" s="13">
        <v>25</v>
      </c>
      <c r="I19" s="13">
        <f t="shared" si="5"/>
        <v>50</v>
      </c>
      <c r="J19" s="13">
        <f t="shared" si="0"/>
        <v>116</v>
      </c>
      <c r="K19" s="13">
        <f t="shared" si="3"/>
        <v>77.333333333333329</v>
      </c>
      <c r="L19" s="13" t="str">
        <f t="shared" si="4"/>
        <v>Dist</v>
      </c>
      <c r="N19" s="2"/>
    </row>
    <row r="20" spans="1:14" ht="21">
      <c r="A20" s="18">
        <v>13</v>
      </c>
      <c r="B20" s="13" t="s">
        <v>34</v>
      </c>
      <c r="C20" s="15" t="s">
        <v>35</v>
      </c>
      <c r="D20" s="19">
        <v>28</v>
      </c>
      <c r="E20" s="19">
        <v>40</v>
      </c>
      <c r="F20" s="33">
        <f t="shared" si="1"/>
        <v>68</v>
      </c>
      <c r="G20" s="19">
        <v>22</v>
      </c>
      <c r="H20" s="19">
        <v>22</v>
      </c>
      <c r="I20" s="13">
        <f t="shared" si="5"/>
        <v>44</v>
      </c>
      <c r="J20" s="13">
        <f t="shared" si="0"/>
        <v>112</v>
      </c>
      <c r="K20" s="13">
        <f t="shared" si="3"/>
        <v>74.666666666666671</v>
      </c>
      <c r="L20" s="13" t="str">
        <f t="shared" si="4"/>
        <v>Dist</v>
      </c>
      <c r="N20" s="2"/>
    </row>
    <row r="21" spans="1:14" ht="21">
      <c r="A21" s="18">
        <v>14</v>
      </c>
      <c r="B21" s="13" t="s">
        <v>36</v>
      </c>
      <c r="C21" s="15" t="s">
        <v>37</v>
      </c>
      <c r="D21" s="13">
        <v>29</v>
      </c>
      <c r="E21" s="13">
        <v>34</v>
      </c>
      <c r="F21" s="33">
        <f t="shared" si="1"/>
        <v>63</v>
      </c>
      <c r="G21" s="13">
        <v>24</v>
      </c>
      <c r="H21" s="13">
        <v>24</v>
      </c>
      <c r="I21" s="13">
        <f t="shared" si="5"/>
        <v>48</v>
      </c>
      <c r="J21" s="13">
        <f t="shared" si="0"/>
        <v>111</v>
      </c>
      <c r="K21" s="13">
        <f t="shared" si="3"/>
        <v>74</v>
      </c>
      <c r="L21" s="13" t="str">
        <f t="shared" si="4"/>
        <v>Dist</v>
      </c>
      <c r="N21" s="2"/>
    </row>
    <row r="22" spans="1:14" ht="21">
      <c r="A22" s="18">
        <v>15</v>
      </c>
      <c r="B22" s="13" t="s">
        <v>38</v>
      </c>
      <c r="C22" s="14" t="s">
        <v>39</v>
      </c>
      <c r="D22" s="19">
        <v>33</v>
      </c>
      <c r="E22" s="19">
        <v>40</v>
      </c>
      <c r="F22" s="33">
        <f t="shared" si="1"/>
        <v>73</v>
      </c>
      <c r="G22" s="19">
        <v>25</v>
      </c>
      <c r="H22" s="19">
        <v>25</v>
      </c>
      <c r="I22" s="13">
        <f t="shared" si="5"/>
        <v>50</v>
      </c>
      <c r="J22" s="13">
        <f t="shared" si="0"/>
        <v>123</v>
      </c>
      <c r="K22" s="13">
        <f t="shared" si="3"/>
        <v>82</v>
      </c>
      <c r="L22" s="13" t="str">
        <f t="shared" si="4"/>
        <v>Dist</v>
      </c>
      <c r="N22" s="2"/>
    </row>
    <row r="23" spans="1:14" ht="21">
      <c r="A23" s="18">
        <v>16</v>
      </c>
      <c r="B23" s="13" t="s">
        <v>40</v>
      </c>
      <c r="C23" s="15" t="s">
        <v>41</v>
      </c>
      <c r="D23" s="19">
        <v>32</v>
      </c>
      <c r="E23" s="19">
        <v>40</v>
      </c>
      <c r="F23" s="33">
        <f t="shared" si="1"/>
        <v>72</v>
      </c>
      <c r="G23" s="19">
        <v>25</v>
      </c>
      <c r="H23" s="19">
        <v>24</v>
      </c>
      <c r="I23" s="13">
        <f t="shared" si="5"/>
        <v>49</v>
      </c>
      <c r="J23" s="13">
        <f t="shared" si="0"/>
        <v>121</v>
      </c>
      <c r="K23" s="13">
        <f t="shared" si="3"/>
        <v>80.666666666666657</v>
      </c>
      <c r="L23" s="13" t="str">
        <f t="shared" si="4"/>
        <v>Dist</v>
      </c>
      <c r="N23" s="2"/>
    </row>
    <row r="24" spans="1:14" ht="21">
      <c r="A24" s="18">
        <v>17</v>
      </c>
      <c r="B24" s="13" t="s">
        <v>42</v>
      </c>
      <c r="C24" s="15" t="s">
        <v>43</v>
      </c>
      <c r="D24" s="19">
        <v>42</v>
      </c>
      <c r="E24" s="19">
        <v>40</v>
      </c>
      <c r="F24" s="33">
        <f t="shared" si="1"/>
        <v>82</v>
      </c>
      <c r="G24" s="19">
        <v>25</v>
      </c>
      <c r="H24" s="19">
        <v>25</v>
      </c>
      <c r="I24" s="13">
        <v>50</v>
      </c>
      <c r="J24" s="13">
        <f t="shared" si="0"/>
        <v>132</v>
      </c>
      <c r="K24" s="13">
        <f t="shared" si="3"/>
        <v>88</v>
      </c>
      <c r="L24" s="13" t="str">
        <f t="shared" si="4"/>
        <v>Dist</v>
      </c>
      <c r="N24" s="2"/>
    </row>
    <row r="25" spans="1:14" ht="21">
      <c r="A25" s="18">
        <v>18</v>
      </c>
      <c r="B25" s="13" t="s">
        <v>44</v>
      </c>
      <c r="C25" s="15" t="s">
        <v>45</v>
      </c>
      <c r="D25" s="19">
        <v>45</v>
      </c>
      <c r="E25" s="19">
        <v>40</v>
      </c>
      <c r="F25" s="33">
        <f t="shared" si="1"/>
        <v>85</v>
      </c>
      <c r="G25" s="19">
        <v>22</v>
      </c>
      <c r="H25" s="19">
        <v>23</v>
      </c>
      <c r="I25" s="13">
        <f>SUM(G25+H25)</f>
        <v>45</v>
      </c>
      <c r="J25" s="13">
        <f t="shared" si="0"/>
        <v>130</v>
      </c>
      <c r="K25" s="13">
        <f t="shared" si="3"/>
        <v>86.666666666666671</v>
      </c>
      <c r="L25" s="13" t="str">
        <f t="shared" si="4"/>
        <v>Dist</v>
      </c>
      <c r="N25" s="2"/>
    </row>
    <row r="26" spans="1:14" ht="21">
      <c r="A26" s="18">
        <v>19</v>
      </c>
      <c r="B26" s="13" t="s">
        <v>46</v>
      </c>
      <c r="C26" s="14" t="s">
        <v>47</v>
      </c>
      <c r="D26" s="19">
        <v>44</v>
      </c>
      <c r="E26" s="19">
        <v>40</v>
      </c>
      <c r="F26" s="33">
        <f t="shared" si="1"/>
        <v>84</v>
      </c>
      <c r="G26" s="19">
        <v>25</v>
      </c>
      <c r="H26" s="19">
        <v>25</v>
      </c>
      <c r="I26" s="13">
        <v>50</v>
      </c>
      <c r="J26" s="13">
        <f t="shared" si="0"/>
        <v>134</v>
      </c>
      <c r="K26" s="13">
        <f t="shared" si="3"/>
        <v>89.333333333333329</v>
      </c>
      <c r="L26" s="13" t="str">
        <f t="shared" si="4"/>
        <v>Dist</v>
      </c>
      <c r="N26" s="2"/>
    </row>
    <row r="27" spans="1:14" ht="21">
      <c r="A27" s="18">
        <v>20</v>
      </c>
      <c r="B27" s="13" t="s">
        <v>48</v>
      </c>
      <c r="C27" s="15" t="s">
        <v>49</v>
      </c>
      <c r="D27" s="19">
        <v>34</v>
      </c>
      <c r="E27" s="19">
        <v>32</v>
      </c>
      <c r="F27" s="33">
        <f t="shared" si="1"/>
        <v>66</v>
      </c>
      <c r="G27" s="19">
        <v>22</v>
      </c>
      <c r="H27" s="19">
        <v>23</v>
      </c>
      <c r="I27" s="13">
        <f>SUM(G27+H27)</f>
        <v>45</v>
      </c>
      <c r="J27" s="13">
        <f t="shared" si="0"/>
        <v>111</v>
      </c>
      <c r="K27" s="13">
        <f t="shared" si="3"/>
        <v>74</v>
      </c>
      <c r="L27" s="13" t="str">
        <f t="shared" si="4"/>
        <v>Dist</v>
      </c>
      <c r="N27" s="2"/>
    </row>
    <row r="28" spans="1:14" ht="21">
      <c r="A28" s="18">
        <v>21</v>
      </c>
      <c r="B28" s="13" t="s">
        <v>50</v>
      </c>
      <c r="C28" s="14" t="s">
        <v>51</v>
      </c>
      <c r="D28" s="19">
        <v>36</v>
      </c>
      <c r="E28" s="19">
        <v>38</v>
      </c>
      <c r="F28" s="33">
        <f t="shared" si="1"/>
        <v>74</v>
      </c>
      <c r="G28" s="19">
        <v>23</v>
      </c>
      <c r="H28" s="19">
        <v>25</v>
      </c>
      <c r="I28" s="13">
        <v>48</v>
      </c>
      <c r="J28" s="13">
        <f t="shared" si="0"/>
        <v>122</v>
      </c>
      <c r="K28" s="13">
        <f t="shared" si="3"/>
        <v>81.333333333333329</v>
      </c>
      <c r="L28" s="13" t="str">
        <f t="shared" si="4"/>
        <v>Dist</v>
      </c>
      <c r="N28" s="2"/>
    </row>
    <row r="29" spans="1:14" ht="21">
      <c r="A29" s="18">
        <v>22</v>
      </c>
      <c r="B29" s="13" t="s">
        <v>52</v>
      </c>
      <c r="C29" s="14" t="s">
        <v>53</v>
      </c>
      <c r="D29" s="19">
        <v>33</v>
      </c>
      <c r="E29" s="19">
        <v>38</v>
      </c>
      <c r="F29" s="33">
        <f t="shared" si="1"/>
        <v>71</v>
      </c>
      <c r="G29" s="19">
        <v>23</v>
      </c>
      <c r="H29" s="19">
        <v>24</v>
      </c>
      <c r="I29" s="13">
        <f>SUM(G29+H29)</f>
        <v>47</v>
      </c>
      <c r="J29" s="13">
        <f t="shared" si="0"/>
        <v>118</v>
      </c>
      <c r="K29" s="13">
        <f t="shared" si="3"/>
        <v>78.666666666666657</v>
      </c>
      <c r="L29" s="13" t="str">
        <f t="shared" si="4"/>
        <v>Dist</v>
      </c>
      <c r="N29" s="2"/>
    </row>
    <row r="30" spans="1:14" ht="21">
      <c r="A30" s="18">
        <v>23</v>
      </c>
      <c r="B30" s="13" t="s">
        <v>54</v>
      </c>
      <c r="C30" s="14" t="s">
        <v>55</v>
      </c>
      <c r="D30" s="13">
        <v>30</v>
      </c>
      <c r="E30" s="13">
        <v>38</v>
      </c>
      <c r="F30" s="33">
        <f t="shared" si="1"/>
        <v>68</v>
      </c>
      <c r="G30" s="19">
        <v>22</v>
      </c>
      <c r="H30" s="19">
        <v>24</v>
      </c>
      <c r="I30" s="13">
        <f>SUM(G30+H30)</f>
        <v>46</v>
      </c>
      <c r="J30" s="13">
        <f t="shared" si="0"/>
        <v>114</v>
      </c>
      <c r="K30" s="13">
        <f t="shared" si="3"/>
        <v>76</v>
      </c>
      <c r="L30" s="13" t="str">
        <f t="shared" si="4"/>
        <v>Dist</v>
      </c>
      <c r="N30" s="2"/>
    </row>
    <row r="31" spans="1:14" ht="21">
      <c r="A31" s="18">
        <v>24</v>
      </c>
      <c r="B31" s="13" t="s">
        <v>56</v>
      </c>
      <c r="C31" s="15" t="s">
        <v>57</v>
      </c>
      <c r="D31" s="13">
        <v>32</v>
      </c>
      <c r="E31" s="13">
        <v>40</v>
      </c>
      <c r="F31" s="33">
        <f t="shared" si="1"/>
        <v>72</v>
      </c>
      <c r="G31" s="19">
        <v>24</v>
      </c>
      <c r="H31" s="19">
        <v>25</v>
      </c>
      <c r="I31" s="13">
        <f>SUM(G31+H31)</f>
        <v>49</v>
      </c>
      <c r="J31" s="13">
        <f t="shared" si="0"/>
        <v>121</v>
      </c>
      <c r="K31" s="13">
        <f t="shared" si="3"/>
        <v>80.666666666666657</v>
      </c>
      <c r="L31" s="13" t="str">
        <f t="shared" si="4"/>
        <v>Dist</v>
      </c>
      <c r="N31" s="2"/>
    </row>
    <row r="32" spans="1:14" ht="21">
      <c r="A32" s="18">
        <v>25</v>
      </c>
      <c r="B32" s="13" t="s">
        <v>59</v>
      </c>
      <c r="C32" s="20" t="s">
        <v>60</v>
      </c>
      <c r="D32" s="13">
        <v>31</v>
      </c>
      <c r="E32" s="13">
        <v>30</v>
      </c>
      <c r="F32" s="33">
        <f t="shared" si="1"/>
        <v>61</v>
      </c>
      <c r="G32" s="13">
        <v>22</v>
      </c>
      <c r="H32" s="13">
        <v>23</v>
      </c>
      <c r="I32" s="13">
        <f>SUM(G32+H32)</f>
        <v>45</v>
      </c>
      <c r="J32" s="13">
        <f t="shared" si="0"/>
        <v>106</v>
      </c>
      <c r="K32" s="13">
        <f t="shared" si="3"/>
        <v>70.666666666666671</v>
      </c>
      <c r="L32" s="13" t="str">
        <f t="shared" si="4"/>
        <v>Dist</v>
      </c>
      <c r="N32" s="2"/>
    </row>
    <row r="33" spans="1:14" ht="21">
      <c r="A33" s="18">
        <v>26</v>
      </c>
      <c r="B33" s="13" t="s">
        <v>61</v>
      </c>
      <c r="C33" s="21" t="s">
        <v>62</v>
      </c>
      <c r="D33" s="13">
        <v>31</v>
      </c>
      <c r="E33" s="13">
        <v>30</v>
      </c>
      <c r="F33" s="33">
        <f t="shared" si="1"/>
        <v>61</v>
      </c>
      <c r="G33" s="13">
        <v>20</v>
      </c>
      <c r="H33" s="13">
        <v>20</v>
      </c>
      <c r="I33" s="13">
        <f>SUM(G33+H33)</f>
        <v>40</v>
      </c>
      <c r="J33" s="13">
        <f t="shared" si="0"/>
        <v>101</v>
      </c>
      <c r="K33" s="13">
        <f t="shared" si="3"/>
        <v>67.333333333333329</v>
      </c>
      <c r="L33" s="13" t="str">
        <f t="shared" si="4"/>
        <v>First</v>
      </c>
      <c r="N33" s="2"/>
    </row>
  </sheetData>
  <mergeCells count="11">
    <mergeCell ref="J6:J7"/>
    <mergeCell ref="K6:K7"/>
    <mergeCell ref="A1:L5"/>
    <mergeCell ref="L6:L7"/>
    <mergeCell ref="A6:A7"/>
    <mergeCell ref="B6:B7"/>
    <mergeCell ref="C6:C7"/>
    <mergeCell ref="D6:E6"/>
    <mergeCell ref="F6:F7"/>
    <mergeCell ref="G6:H6"/>
    <mergeCell ref="I6:I7"/>
  </mergeCells>
  <pageMargins left="0.70866141732283472" right="0.70866141732283472" top="0.74803149606299213" bottom="0.74803149606299213" header="0.31496062992125984" footer="0.31496062992125984"/>
  <pageSetup scale="77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sqref="A1:L5"/>
    </sheetView>
  </sheetViews>
  <sheetFormatPr defaultRowHeight="15"/>
  <cols>
    <col min="2" max="2" width="12.5703125" customWidth="1"/>
    <col min="3" max="3" width="24.85546875" customWidth="1"/>
  </cols>
  <sheetData>
    <row r="1" spans="1:12" ht="15" customHeight="1">
      <c r="A1" s="123" t="s">
        <v>330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>
      <c r="A6" s="121" t="s">
        <v>0</v>
      </c>
      <c r="B6" s="70" t="s">
        <v>1</v>
      </c>
      <c r="C6" s="70" t="s">
        <v>2</v>
      </c>
      <c r="D6" s="76" t="s">
        <v>3</v>
      </c>
      <c r="E6" s="76"/>
      <c r="F6" s="72" t="s">
        <v>5</v>
      </c>
      <c r="G6" s="77" t="s">
        <v>4</v>
      </c>
      <c r="H6" s="78"/>
      <c r="I6" s="72" t="s">
        <v>5</v>
      </c>
      <c r="J6" s="72" t="s">
        <v>322</v>
      </c>
      <c r="K6" s="70" t="s">
        <v>6</v>
      </c>
      <c r="L6" s="119" t="s">
        <v>327</v>
      </c>
    </row>
    <row r="7" spans="1:12">
      <c r="A7" s="122"/>
      <c r="B7" s="71"/>
      <c r="C7" s="71"/>
      <c r="D7" s="16" t="s">
        <v>7</v>
      </c>
      <c r="E7" s="16" t="s">
        <v>8</v>
      </c>
      <c r="F7" s="72"/>
      <c r="G7" s="16" t="s">
        <v>7</v>
      </c>
      <c r="H7" s="16" t="s">
        <v>9</v>
      </c>
      <c r="I7" s="72"/>
      <c r="J7" s="73"/>
      <c r="K7" s="71"/>
      <c r="L7" s="120"/>
    </row>
    <row r="8" spans="1:12">
      <c r="A8" s="18">
        <v>1</v>
      </c>
      <c r="B8" s="13" t="s">
        <v>12</v>
      </c>
      <c r="C8" s="14" t="s">
        <v>13</v>
      </c>
      <c r="D8" s="25">
        <v>35</v>
      </c>
      <c r="E8" s="25">
        <v>35</v>
      </c>
      <c r="F8" s="17">
        <f t="shared" ref="F8:F24" si="0">SUM(D8+E8)</f>
        <v>70</v>
      </c>
      <c r="G8" s="25">
        <v>21</v>
      </c>
      <c r="H8" s="25">
        <v>20</v>
      </c>
      <c r="I8" s="17">
        <f>SUM(G8+H8)</f>
        <v>41</v>
      </c>
      <c r="J8" s="13">
        <f t="shared" ref="J8:J33" si="1">F8+I8</f>
        <v>111</v>
      </c>
      <c r="K8" s="13">
        <f>J8/150*100</f>
        <v>74</v>
      </c>
      <c r="L8" s="22" t="str">
        <f>IF(J8&gt;=105,"Dist",IF(J8&gt;=90,"First",IF(J8&gt;=75,"Second",IF(J8&gt;=60,"Pass",IF(J8&lt;=40,"Fail")))))</f>
        <v>Dist</v>
      </c>
    </row>
    <row r="9" spans="1:12">
      <c r="A9" s="18">
        <v>2</v>
      </c>
      <c r="B9" s="13" t="s">
        <v>14</v>
      </c>
      <c r="C9" s="14" t="s">
        <v>15</v>
      </c>
      <c r="D9" s="25">
        <v>33</v>
      </c>
      <c r="E9" s="25">
        <v>30</v>
      </c>
      <c r="F9" s="17">
        <f t="shared" si="0"/>
        <v>63</v>
      </c>
      <c r="G9" s="25">
        <v>25</v>
      </c>
      <c r="H9" s="25">
        <v>22</v>
      </c>
      <c r="I9" s="17">
        <f t="shared" ref="I9:I20" si="2">SUM(G9+H9)</f>
        <v>47</v>
      </c>
      <c r="J9" s="13">
        <f t="shared" si="1"/>
        <v>110</v>
      </c>
      <c r="K9" s="13">
        <f t="shared" ref="K9:K33" si="3">J9/150*100</f>
        <v>73.333333333333329</v>
      </c>
      <c r="L9" s="22" t="str">
        <f t="shared" ref="L9:L33" si="4">IF(J9&gt;=105,"Dist",IF(J9&gt;=90,"First",IF(J9&gt;=75,"Second",IF(J9&gt;=60,"Pass",IF(J9&lt;=40,"Fail")))))</f>
        <v>Dist</v>
      </c>
    </row>
    <row r="10" spans="1:12">
      <c r="A10" s="18">
        <v>3</v>
      </c>
      <c r="B10" s="13" t="s">
        <v>16</v>
      </c>
      <c r="C10" s="14" t="s">
        <v>17</v>
      </c>
      <c r="D10" s="25">
        <v>31</v>
      </c>
      <c r="E10" s="25">
        <v>30</v>
      </c>
      <c r="F10" s="17">
        <f t="shared" si="0"/>
        <v>61</v>
      </c>
      <c r="G10" s="25">
        <v>25</v>
      </c>
      <c r="H10" s="25">
        <v>20</v>
      </c>
      <c r="I10" s="17">
        <f t="shared" si="2"/>
        <v>45</v>
      </c>
      <c r="J10" s="13">
        <f t="shared" si="1"/>
        <v>106</v>
      </c>
      <c r="K10" s="13">
        <f t="shared" si="3"/>
        <v>70.666666666666671</v>
      </c>
      <c r="L10" s="22" t="str">
        <f t="shared" si="4"/>
        <v>Dist</v>
      </c>
    </row>
    <row r="11" spans="1:12">
      <c r="A11" s="18">
        <v>4</v>
      </c>
      <c r="B11" s="13" t="s">
        <v>18</v>
      </c>
      <c r="C11" s="15" t="s">
        <v>10</v>
      </c>
      <c r="D11" s="25">
        <v>36</v>
      </c>
      <c r="E11" s="25">
        <v>38</v>
      </c>
      <c r="F11" s="17">
        <f t="shared" si="0"/>
        <v>74</v>
      </c>
      <c r="G11" s="25">
        <v>25</v>
      </c>
      <c r="H11" s="25">
        <v>23</v>
      </c>
      <c r="I11" s="17">
        <f t="shared" si="2"/>
        <v>48</v>
      </c>
      <c r="J11" s="13">
        <f t="shared" si="1"/>
        <v>122</v>
      </c>
      <c r="K11" s="13">
        <f t="shared" si="3"/>
        <v>81.333333333333329</v>
      </c>
      <c r="L11" s="22" t="str">
        <f t="shared" si="4"/>
        <v>Dist</v>
      </c>
    </row>
    <row r="12" spans="1:12">
      <c r="A12" s="18">
        <v>5</v>
      </c>
      <c r="B12" s="13" t="s">
        <v>19</v>
      </c>
      <c r="C12" s="15" t="s">
        <v>20</v>
      </c>
      <c r="D12" s="25">
        <v>39</v>
      </c>
      <c r="E12" s="25">
        <v>32</v>
      </c>
      <c r="F12" s="17">
        <f t="shared" si="0"/>
        <v>71</v>
      </c>
      <c r="G12" s="25">
        <v>24</v>
      </c>
      <c r="H12" s="25">
        <v>22</v>
      </c>
      <c r="I12" s="17">
        <f t="shared" si="2"/>
        <v>46</v>
      </c>
      <c r="J12" s="13">
        <f t="shared" si="1"/>
        <v>117</v>
      </c>
      <c r="K12" s="13">
        <f t="shared" si="3"/>
        <v>78</v>
      </c>
      <c r="L12" s="22" t="str">
        <f t="shared" si="4"/>
        <v>Dist</v>
      </c>
    </row>
    <row r="13" spans="1:12">
      <c r="A13" s="18">
        <v>6</v>
      </c>
      <c r="B13" s="13" t="s">
        <v>21</v>
      </c>
      <c r="C13" s="15" t="s">
        <v>22</v>
      </c>
      <c r="D13" s="25">
        <v>42</v>
      </c>
      <c r="E13" s="25">
        <v>39</v>
      </c>
      <c r="F13" s="17">
        <f t="shared" si="0"/>
        <v>81</v>
      </c>
      <c r="G13" s="25">
        <v>23</v>
      </c>
      <c r="H13" s="25">
        <v>21</v>
      </c>
      <c r="I13" s="17">
        <f t="shared" si="2"/>
        <v>44</v>
      </c>
      <c r="J13" s="13">
        <f t="shared" si="1"/>
        <v>125</v>
      </c>
      <c r="K13" s="13">
        <f t="shared" si="3"/>
        <v>83.333333333333343</v>
      </c>
      <c r="L13" s="22" t="str">
        <f t="shared" si="4"/>
        <v>Dist</v>
      </c>
    </row>
    <row r="14" spans="1:12">
      <c r="A14" s="18">
        <v>7</v>
      </c>
      <c r="B14" s="13" t="s">
        <v>23</v>
      </c>
      <c r="C14" s="14" t="s">
        <v>24</v>
      </c>
      <c r="D14" s="25">
        <v>44</v>
      </c>
      <c r="E14" s="25">
        <v>37</v>
      </c>
      <c r="F14" s="17">
        <f t="shared" si="0"/>
        <v>81</v>
      </c>
      <c r="G14" s="25">
        <v>25</v>
      </c>
      <c r="H14" s="25">
        <v>25</v>
      </c>
      <c r="I14" s="17">
        <f t="shared" si="2"/>
        <v>50</v>
      </c>
      <c r="J14" s="13">
        <f t="shared" si="1"/>
        <v>131</v>
      </c>
      <c r="K14" s="13">
        <f t="shared" si="3"/>
        <v>87.333333333333329</v>
      </c>
      <c r="L14" s="22" t="str">
        <f t="shared" si="4"/>
        <v>Dist</v>
      </c>
    </row>
    <row r="15" spans="1:12">
      <c r="A15" s="18">
        <v>8</v>
      </c>
      <c r="B15" s="13" t="s">
        <v>25</v>
      </c>
      <c r="C15" s="14" t="s">
        <v>26</v>
      </c>
      <c r="D15" s="25">
        <v>36</v>
      </c>
      <c r="E15" s="25">
        <v>35</v>
      </c>
      <c r="F15" s="17">
        <f t="shared" si="0"/>
        <v>71</v>
      </c>
      <c r="G15" s="25">
        <v>25</v>
      </c>
      <c r="H15" s="26">
        <v>22</v>
      </c>
      <c r="I15" s="17">
        <f t="shared" si="2"/>
        <v>47</v>
      </c>
      <c r="J15" s="13">
        <f t="shared" si="1"/>
        <v>118</v>
      </c>
      <c r="K15" s="13">
        <f t="shared" si="3"/>
        <v>78.666666666666657</v>
      </c>
      <c r="L15" s="22" t="str">
        <f t="shared" si="4"/>
        <v>Dist</v>
      </c>
    </row>
    <row r="16" spans="1:12">
      <c r="A16" s="18">
        <v>9</v>
      </c>
      <c r="B16" s="13" t="s">
        <v>27</v>
      </c>
      <c r="C16" s="14" t="s">
        <v>63</v>
      </c>
      <c r="D16" s="25">
        <v>27</v>
      </c>
      <c r="E16" s="25">
        <v>32</v>
      </c>
      <c r="F16" s="17">
        <f t="shared" si="0"/>
        <v>59</v>
      </c>
      <c r="G16" s="26">
        <v>24</v>
      </c>
      <c r="H16" s="26">
        <v>21</v>
      </c>
      <c r="I16" s="17">
        <f t="shared" si="2"/>
        <v>45</v>
      </c>
      <c r="J16" s="13">
        <f t="shared" si="1"/>
        <v>104</v>
      </c>
      <c r="K16" s="13">
        <f t="shared" si="3"/>
        <v>69.333333333333343</v>
      </c>
      <c r="L16" s="22" t="str">
        <f t="shared" si="4"/>
        <v>First</v>
      </c>
    </row>
    <row r="17" spans="1:12">
      <c r="A17" s="18">
        <v>10</v>
      </c>
      <c r="B17" s="13" t="s">
        <v>28</v>
      </c>
      <c r="C17" s="15" t="s">
        <v>29</v>
      </c>
      <c r="D17" s="25">
        <v>42</v>
      </c>
      <c r="E17" s="25">
        <v>38</v>
      </c>
      <c r="F17" s="17">
        <f t="shared" si="0"/>
        <v>80</v>
      </c>
      <c r="G17" s="25">
        <v>23</v>
      </c>
      <c r="H17" s="25">
        <v>22</v>
      </c>
      <c r="I17" s="17">
        <f t="shared" si="2"/>
        <v>45</v>
      </c>
      <c r="J17" s="13">
        <f t="shared" si="1"/>
        <v>125</v>
      </c>
      <c r="K17" s="13">
        <f t="shared" si="3"/>
        <v>83.333333333333343</v>
      </c>
      <c r="L17" s="22" t="str">
        <f t="shared" si="4"/>
        <v>Dist</v>
      </c>
    </row>
    <row r="18" spans="1:12">
      <c r="A18" s="18">
        <v>11</v>
      </c>
      <c r="B18" s="13" t="s">
        <v>30</v>
      </c>
      <c r="C18" s="14" t="s">
        <v>31</v>
      </c>
      <c r="D18" s="25">
        <v>27</v>
      </c>
      <c r="E18" s="25">
        <v>32</v>
      </c>
      <c r="F18" s="17">
        <f t="shared" si="0"/>
        <v>59</v>
      </c>
      <c r="G18" s="26">
        <v>21</v>
      </c>
      <c r="H18" s="26">
        <v>20</v>
      </c>
      <c r="I18" s="17">
        <f t="shared" si="2"/>
        <v>41</v>
      </c>
      <c r="J18" s="13">
        <f t="shared" si="1"/>
        <v>100</v>
      </c>
      <c r="K18" s="13">
        <f t="shared" si="3"/>
        <v>66.666666666666657</v>
      </c>
      <c r="L18" s="22" t="str">
        <f t="shared" si="4"/>
        <v>First</v>
      </c>
    </row>
    <row r="19" spans="1:12">
      <c r="A19" s="18">
        <v>12</v>
      </c>
      <c r="B19" s="13" t="s">
        <v>32</v>
      </c>
      <c r="C19" s="15" t="s">
        <v>33</v>
      </c>
      <c r="D19" s="25">
        <v>43</v>
      </c>
      <c r="E19" s="25">
        <v>31</v>
      </c>
      <c r="F19" s="17">
        <f t="shared" si="0"/>
        <v>74</v>
      </c>
      <c r="G19" s="25">
        <v>25</v>
      </c>
      <c r="H19" s="25">
        <v>20</v>
      </c>
      <c r="I19" s="17">
        <f t="shared" si="2"/>
        <v>45</v>
      </c>
      <c r="J19" s="13">
        <f t="shared" si="1"/>
        <v>119</v>
      </c>
      <c r="K19" s="13">
        <f t="shared" si="3"/>
        <v>79.333333333333329</v>
      </c>
      <c r="L19" s="22" t="str">
        <f t="shared" si="4"/>
        <v>Dist</v>
      </c>
    </row>
    <row r="20" spans="1:12">
      <c r="A20" s="18">
        <v>13</v>
      </c>
      <c r="B20" s="13" t="s">
        <v>34</v>
      </c>
      <c r="C20" s="15" t="s">
        <v>35</v>
      </c>
      <c r="D20" s="25">
        <v>32</v>
      </c>
      <c r="E20" s="25">
        <v>35</v>
      </c>
      <c r="F20" s="17">
        <f t="shared" si="0"/>
        <v>67</v>
      </c>
      <c r="G20" s="26">
        <v>24</v>
      </c>
      <c r="H20" s="26">
        <v>20</v>
      </c>
      <c r="I20" s="17">
        <f t="shared" si="2"/>
        <v>44</v>
      </c>
      <c r="J20" s="13">
        <f t="shared" si="1"/>
        <v>111</v>
      </c>
      <c r="K20" s="13">
        <f t="shared" si="3"/>
        <v>74</v>
      </c>
      <c r="L20" s="22" t="str">
        <f t="shared" si="4"/>
        <v>Dist</v>
      </c>
    </row>
    <row r="21" spans="1:12">
      <c r="A21" s="18">
        <v>14</v>
      </c>
      <c r="B21" s="13" t="s">
        <v>36</v>
      </c>
      <c r="C21" s="15" t="s">
        <v>37</v>
      </c>
      <c r="D21" s="25">
        <v>32</v>
      </c>
      <c r="E21" s="25">
        <v>33</v>
      </c>
      <c r="F21" s="17">
        <f t="shared" si="0"/>
        <v>65</v>
      </c>
      <c r="G21" s="25">
        <v>23</v>
      </c>
      <c r="H21" s="25">
        <v>20</v>
      </c>
      <c r="I21" s="17">
        <v>48</v>
      </c>
      <c r="J21" s="13">
        <f t="shared" si="1"/>
        <v>113</v>
      </c>
      <c r="K21" s="13">
        <f t="shared" si="3"/>
        <v>75.333333333333329</v>
      </c>
      <c r="L21" s="22" t="str">
        <f t="shared" si="4"/>
        <v>Dist</v>
      </c>
    </row>
    <row r="22" spans="1:12">
      <c r="A22" s="18">
        <v>15</v>
      </c>
      <c r="B22" s="13" t="s">
        <v>38</v>
      </c>
      <c r="C22" s="14" t="s">
        <v>39</v>
      </c>
      <c r="D22" s="25">
        <v>42</v>
      </c>
      <c r="E22" s="25">
        <v>40</v>
      </c>
      <c r="F22" s="17">
        <f t="shared" si="0"/>
        <v>82</v>
      </c>
      <c r="G22" s="26">
        <v>25</v>
      </c>
      <c r="H22" s="26">
        <v>25</v>
      </c>
      <c r="I22" s="17">
        <f t="shared" ref="I22:I33" si="5">SUM(G22+H22)</f>
        <v>50</v>
      </c>
      <c r="J22" s="13">
        <f t="shared" si="1"/>
        <v>132</v>
      </c>
      <c r="K22" s="13">
        <f t="shared" si="3"/>
        <v>88</v>
      </c>
      <c r="L22" s="22" t="str">
        <f t="shared" si="4"/>
        <v>Dist</v>
      </c>
    </row>
    <row r="23" spans="1:12">
      <c r="A23" s="18">
        <v>16</v>
      </c>
      <c r="B23" s="13" t="s">
        <v>40</v>
      </c>
      <c r="C23" s="15" t="s">
        <v>41</v>
      </c>
      <c r="D23" s="25">
        <v>43</v>
      </c>
      <c r="E23" s="25">
        <v>34</v>
      </c>
      <c r="F23" s="17">
        <f t="shared" si="0"/>
        <v>77</v>
      </c>
      <c r="G23" s="26">
        <v>24</v>
      </c>
      <c r="H23" s="26">
        <v>21</v>
      </c>
      <c r="I23" s="17">
        <f t="shared" si="5"/>
        <v>45</v>
      </c>
      <c r="J23" s="13">
        <f t="shared" si="1"/>
        <v>122</v>
      </c>
      <c r="K23" s="13">
        <f t="shared" si="3"/>
        <v>81.333333333333329</v>
      </c>
      <c r="L23" s="22" t="str">
        <f t="shared" si="4"/>
        <v>Dist</v>
      </c>
    </row>
    <row r="24" spans="1:12">
      <c r="A24" s="18">
        <v>17</v>
      </c>
      <c r="B24" s="13" t="s">
        <v>42</v>
      </c>
      <c r="C24" s="15" t="s">
        <v>43</v>
      </c>
      <c r="D24" s="25">
        <v>35</v>
      </c>
      <c r="E24" s="25">
        <v>35</v>
      </c>
      <c r="F24" s="17">
        <f t="shared" si="0"/>
        <v>70</v>
      </c>
      <c r="G24" s="26">
        <v>23</v>
      </c>
      <c r="H24" s="26">
        <v>23</v>
      </c>
      <c r="I24" s="17">
        <f t="shared" si="5"/>
        <v>46</v>
      </c>
      <c r="J24" s="13">
        <f t="shared" si="1"/>
        <v>116</v>
      </c>
      <c r="K24" s="13">
        <f t="shared" si="3"/>
        <v>77.333333333333329</v>
      </c>
      <c r="L24" s="22" t="str">
        <f t="shared" si="4"/>
        <v>Dist</v>
      </c>
    </row>
    <row r="25" spans="1:12">
      <c r="A25" s="18">
        <v>18</v>
      </c>
      <c r="B25" s="13" t="s">
        <v>44</v>
      </c>
      <c r="C25" s="15" t="s">
        <v>45</v>
      </c>
      <c r="D25" s="25">
        <v>37</v>
      </c>
      <c r="E25" s="25">
        <v>38</v>
      </c>
      <c r="F25" s="17">
        <v>82</v>
      </c>
      <c r="G25" s="26">
        <v>23</v>
      </c>
      <c r="H25" s="26">
        <v>22</v>
      </c>
      <c r="I25" s="17">
        <f t="shared" si="5"/>
        <v>45</v>
      </c>
      <c r="J25" s="13">
        <f t="shared" si="1"/>
        <v>127</v>
      </c>
      <c r="K25" s="13">
        <f t="shared" si="3"/>
        <v>84.666666666666671</v>
      </c>
      <c r="L25" s="22" t="str">
        <f t="shared" si="4"/>
        <v>Dist</v>
      </c>
    </row>
    <row r="26" spans="1:12">
      <c r="A26" s="18">
        <v>19</v>
      </c>
      <c r="B26" s="13" t="s">
        <v>46</v>
      </c>
      <c r="C26" s="14" t="s">
        <v>47</v>
      </c>
      <c r="D26" s="25">
        <v>44</v>
      </c>
      <c r="E26" s="25">
        <v>39</v>
      </c>
      <c r="F26" s="17">
        <f t="shared" ref="F26:F33" si="6">SUM(D26+E26)</f>
        <v>83</v>
      </c>
      <c r="G26" s="26">
        <v>23</v>
      </c>
      <c r="H26" s="26">
        <v>24</v>
      </c>
      <c r="I26" s="17">
        <f t="shared" si="5"/>
        <v>47</v>
      </c>
      <c r="J26" s="13">
        <f t="shared" si="1"/>
        <v>130</v>
      </c>
      <c r="K26" s="13">
        <f t="shared" si="3"/>
        <v>86.666666666666671</v>
      </c>
      <c r="L26" s="22" t="str">
        <f t="shared" si="4"/>
        <v>Dist</v>
      </c>
    </row>
    <row r="27" spans="1:12">
      <c r="A27" s="18">
        <v>20</v>
      </c>
      <c r="B27" s="13" t="s">
        <v>48</v>
      </c>
      <c r="C27" s="15" t="s">
        <v>49</v>
      </c>
      <c r="D27" s="25">
        <v>34</v>
      </c>
      <c r="E27" s="25">
        <v>32</v>
      </c>
      <c r="F27" s="17">
        <f t="shared" si="6"/>
        <v>66</v>
      </c>
      <c r="G27" s="26">
        <v>21</v>
      </c>
      <c r="H27" s="26">
        <v>20</v>
      </c>
      <c r="I27" s="17">
        <f t="shared" si="5"/>
        <v>41</v>
      </c>
      <c r="J27" s="13">
        <f t="shared" si="1"/>
        <v>107</v>
      </c>
      <c r="K27" s="13">
        <f t="shared" si="3"/>
        <v>71.333333333333343</v>
      </c>
      <c r="L27" s="22" t="str">
        <f t="shared" si="4"/>
        <v>Dist</v>
      </c>
    </row>
    <row r="28" spans="1:12">
      <c r="A28" s="18">
        <v>21</v>
      </c>
      <c r="B28" s="13" t="s">
        <v>50</v>
      </c>
      <c r="C28" s="14" t="s">
        <v>51</v>
      </c>
      <c r="D28" s="25">
        <v>31</v>
      </c>
      <c r="E28" s="25">
        <v>33</v>
      </c>
      <c r="F28" s="17">
        <f t="shared" si="6"/>
        <v>64</v>
      </c>
      <c r="G28" s="26">
        <v>23</v>
      </c>
      <c r="H28" s="26">
        <v>21</v>
      </c>
      <c r="I28" s="17">
        <f t="shared" si="5"/>
        <v>44</v>
      </c>
      <c r="J28" s="13">
        <f t="shared" si="1"/>
        <v>108</v>
      </c>
      <c r="K28" s="13">
        <f t="shared" si="3"/>
        <v>72</v>
      </c>
      <c r="L28" s="22" t="str">
        <f t="shared" si="4"/>
        <v>Dist</v>
      </c>
    </row>
    <row r="29" spans="1:12">
      <c r="A29" s="18">
        <v>22</v>
      </c>
      <c r="B29" s="13" t="s">
        <v>52</v>
      </c>
      <c r="C29" s="14" t="s">
        <v>53</v>
      </c>
      <c r="D29" s="25">
        <v>34</v>
      </c>
      <c r="E29" s="25">
        <v>32</v>
      </c>
      <c r="F29" s="17">
        <f t="shared" si="6"/>
        <v>66</v>
      </c>
      <c r="G29" s="26">
        <v>23</v>
      </c>
      <c r="H29" s="26">
        <v>20</v>
      </c>
      <c r="I29" s="17">
        <f t="shared" si="5"/>
        <v>43</v>
      </c>
      <c r="J29" s="13">
        <f t="shared" si="1"/>
        <v>109</v>
      </c>
      <c r="K29" s="13">
        <f t="shared" si="3"/>
        <v>72.666666666666671</v>
      </c>
      <c r="L29" s="22" t="str">
        <f t="shared" si="4"/>
        <v>Dist</v>
      </c>
    </row>
    <row r="30" spans="1:12">
      <c r="A30" s="18">
        <v>23</v>
      </c>
      <c r="B30" s="13" t="s">
        <v>54</v>
      </c>
      <c r="C30" s="14" t="s">
        <v>55</v>
      </c>
      <c r="D30" s="25">
        <v>24</v>
      </c>
      <c r="E30" s="25">
        <v>31</v>
      </c>
      <c r="F30" s="17">
        <f t="shared" si="6"/>
        <v>55</v>
      </c>
      <c r="G30" s="26">
        <v>23</v>
      </c>
      <c r="H30" s="26">
        <v>21</v>
      </c>
      <c r="I30" s="17">
        <f t="shared" si="5"/>
        <v>44</v>
      </c>
      <c r="J30" s="13">
        <f t="shared" si="1"/>
        <v>99</v>
      </c>
      <c r="K30" s="13">
        <f t="shared" si="3"/>
        <v>66</v>
      </c>
      <c r="L30" s="22" t="str">
        <f t="shared" si="4"/>
        <v>First</v>
      </c>
    </row>
    <row r="31" spans="1:12">
      <c r="A31" s="18">
        <v>24</v>
      </c>
      <c r="B31" s="13" t="s">
        <v>56</v>
      </c>
      <c r="C31" s="15" t="s">
        <v>57</v>
      </c>
      <c r="D31" s="25">
        <v>28</v>
      </c>
      <c r="E31" s="25">
        <v>33</v>
      </c>
      <c r="F31" s="17">
        <f t="shared" si="6"/>
        <v>61</v>
      </c>
      <c r="G31" s="26">
        <v>21</v>
      </c>
      <c r="H31" s="26">
        <v>21</v>
      </c>
      <c r="I31" s="17">
        <f t="shared" si="5"/>
        <v>42</v>
      </c>
      <c r="J31" s="13">
        <f t="shared" si="1"/>
        <v>103</v>
      </c>
      <c r="K31" s="13">
        <f t="shared" si="3"/>
        <v>68.666666666666671</v>
      </c>
      <c r="L31" s="22" t="str">
        <f t="shared" si="4"/>
        <v>First</v>
      </c>
    </row>
    <row r="32" spans="1:12">
      <c r="A32" s="18">
        <v>25</v>
      </c>
      <c r="B32" s="13" t="s">
        <v>59</v>
      </c>
      <c r="C32" s="20" t="s">
        <v>60</v>
      </c>
      <c r="D32" s="25">
        <v>32</v>
      </c>
      <c r="E32" s="25">
        <v>33</v>
      </c>
      <c r="F32" s="17">
        <f t="shared" si="6"/>
        <v>65</v>
      </c>
      <c r="G32" s="25">
        <v>23</v>
      </c>
      <c r="H32" s="25">
        <v>22</v>
      </c>
      <c r="I32" s="17">
        <f t="shared" si="5"/>
        <v>45</v>
      </c>
      <c r="J32" s="13">
        <f t="shared" si="1"/>
        <v>110</v>
      </c>
      <c r="K32" s="13">
        <f t="shared" si="3"/>
        <v>73.333333333333329</v>
      </c>
      <c r="L32" s="22" t="str">
        <f t="shared" si="4"/>
        <v>Dist</v>
      </c>
    </row>
    <row r="33" spans="1:12">
      <c r="A33" s="18">
        <v>26</v>
      </c>
      <c r="B33" s="13" t="s">
        <v>61</v>
      </c>
      <c r="C33" s="21" t="s">
        <v>62</v>
      </c>
      <c r="D33" s="25">
        <v>31</v>
      </c>
      <c r="E33" s="25">
        <v>29</v>
      </c>
      <c r="F33" s="17">
        <f t="shared" si="6"/>
        <v>60</v>
      </c>
      <c r="G33" s="25">
        <v>21</v>
      </c>
      <c r="H33" s="25">
        <v>22</v>
      </c>
      <c r="I33" s="17">
        <f t="shared" si="5"/>
        <v>43</v>
      </c>
      <c r="J33" s="13">
        <f t="shared" si="1"/>
        <v>103</v>
      </c>
      <c r="K33" s="13">
        <f t="shared" si="3"/>
        <v>68.666666666666671</v>
      </c>
      <c r="L33" s="22" t="str">
        <f t="shared" si="4"/>
        <v>First</v>
      </c>
    </row>
  </sheetData>
  <mergeCells count="11">
    <mergeCell ref="J6:J7"/>
    <mergeCell ref="K6:K7"/>
    <mergeCell ref="A1:L5"/>
    <mergeCell ref="L6:L7"/>
    <mergeCell ref="A6:A7"/>
    <mergeCell ref="B6:B7"/>
    <mergeCell ref="C6:C7"/>
    <mergeCell ref="D6:E6"/>
    <mergeCell ref="F6:F7"/>
    <mergeCell ref="G6:H6"/>
    <mergeCell ref="I6:I7"/>
  </mergeCells>
  <pageMargins left="0.70866141732283472" right="0.70866141732283472" top="0.74803149606299213" bottom="0.74803149606299213" header="0.31496062992125984" footer="0.31496062992125984"/>
  <pageSetup scale="8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sqref="A1:L5"/>
    </sheetView>
  </sheetViews>
  <sheetFormatPr defaultRowHeight="15"/>
  <cols>
    <col min="2" max="2" width="13.140625" customWidth="1"/>
    <col min="3" max="3" width="22.42578125" customWidth="1"/>
  </cols>
  <sheetData>
    <row r="1" spans="1:12" ht="15" customHeight="1">
      <c r="A1" s="123" t="s">
        <v>329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>
      <c r="A6" s="121" t="s">
        <v>0</v>
      </c>
      <c r="B6" s="70" t="s">
        <v>1</v>
      </c>
      <c r="C6" s="70" t="s">
        <v>2</v>
      </c>
      <c r="D6" s="76" t="s">
        <v>3</v>
      </c>
      <c r="E6" s="76"/>
      <c r="F6" s="72" t="s">
        <v>5</v>
      </c>
      <c r="G6" s="77" t="s">
        <v>4</v>
      </c>
      <c r="H6" s="78"/>
      <c r="I6" s="72" t="s">
        <v>5</v>
      </c>
      <c r="J6" s="72" t="s">
        <v>322</v>
      </c>
      <c r="K6" s="70" t="s">
        <v>6</v>
      </c>
      <c r="L6" s="119" t="s">
        <v>327</v>
      </c>
    </row>
    <row r="7" spans="1:12">
      <c r="A7" s="122"/>
      <c r="B7" s="71"/>
      <c r="C7" s="71"/>
      <c r="D7" s="16" t="s">
        <v>7</v>
      </c>
      <c r="E7" s="16" t="s">
        <v>8</v>
      </c>
      <c r="F7" s="72"/>
      <c r="G7" s="16" t="s">
        <v>7</v>
      </c>
      <c r="H7" s="16" t="s">
        <v>9</v>
      </c>
      <c r="I7" s="72"/>
      <c r="J7" s="73"/>
      <c r="K7" s="71"/>
      <c r="L7" s="120"/>
    </row>
    <row r="8" spans="1:12">
      <c r="A8" s="18">
        <v>1</v>
      </c>
      <c r="B8" s="13" t="s">
        <v>12</v>
      </c>
      <c r="C8" s="14" t="s">
        <v>13</v>
      </c>
      <c r="D8" s="25">
        <v>26</v>
      </c>
      <c r="E8" s="25">
        <v>37</v>
      </c>
      <c r="F8" s="12">
        <f>D8+E8</f>
        <v>63</v>
      </c>
      <c r="G8" s="25">
        <v>21</v>
      </c>
      <c r="H8" s="25">
        <v>20</v>
      </c>
      <c r="I8" s="17">
        <f>SUM(G8+H8)</f>
        <v>41</v>
      </c>
      <c r="J8" s="13">
        <f t="shared" ref="J8:J33" si="0">F8+I8</f>
        <v>104</v>
      </c>
      <c r="K8" s="13">
        <f>J8/150*100</f>
        <v>69.333333333333343</v>
      </c>
      <c r="L8" s="22" t="str">
        <f>IF(J8&gt;=105,"Dist",IF(J8&gt;=90,"First",IF(J8&gt;=75,"Second",IF(J8&gt;=60,"Pass",IF(J8&lt;=40,"Fail")))))</f>
        <v>First</v>
      </c>
    </row>
    <row r="9" spans="1:12">
      <c r="A9" s="18">
        <v>2</v>
      </c>
      <c r="B9" s="13" t="s">
        <v>14</v>
      </c>
      <c r="C9" s="14" t="s">
        <v>15</v>
      </c>
      <c r="D9" s="25">
        <v>30</v>
      </c>
      <c r="E9" s="25">
        <v>33</v>
      </c>
      <c r="F9" s="12">
        <f t="shared" ref="F9:F33" si="1">D9+E9</f>
        <v>63</v>
      </c>
      <c r="G9" s="25">
        <v>25</v>
      </c>
      <c r="H9" s="25">
        <v>22</v>
      </c>
      <c r="I9" s="17">
        <f t="shared" ref="I9" si="2">SUM(G9+H9)</f>
        <v>47</v>
      </c>
      <c r="J9" s="13">
        <f t="shared" si="0"/>
        <v>110</v>
      </c>
      <c r="K9" s="13">
        <f t="shared" ref="K9:K33" si="3">J9/150*100</f>
        <v>73.333333333333329</v>
      </c>
      <c r="L9" s="22" t="str">
        <f t="shared" ref="L9:L33" si="4">IF(J9&gt;=105,"Dist",IF(J9&gt;=90,"First",IF(J9&gt;=75,"Second",IF(J9&gt;=60,"Pass",IF(J9&lt;=40,"Fail")))))</f>
        <v>Dist</v>
      </c>
    </row>
    <row r="10" spans="1:12">
      <c r="A10" s="18">
        <v>3</v>
      </c>
      <c r="B10" s="13" t="s">
        <v>16</v>
      </c>
      <c r="C10" s="14" t="s">
        <v>17</v>
      </c>
      <c r="D10" s="25">
        <v>24</v>
      </c>
      <c r="E10" s="25">
        <v>31</v>
      </c>
      <c r="F10" s="12">
        <f t="shared" si="1"/>
        <v>55</v>
      </c>
      <c r="G10" s="25">
        <v>25</v>
      </c>
      <c r="H10" s="25">
        <v>20</v>
      </c>
      <c r="I10" s="17">
        <f>SUM(G10+H10)</f>
        <v>45</v>
      </c>
      <c r="J10" s="13">
        <f t="shared" si="0"/>
        <v>100</v>
      </c>
      <c r="K10" s="13">
        <f t="shared" si="3"/>
        <v>66.666666666666657</v>
      </c>
      <c r="L10" s="22" t="str">
        <f t="shared" si="4"/>
        <v>First</v>
      </c>
    </row>
    <row r="11" spans="1:12">
      <c r="A11" s="18">
        <v>4</v>
      </c>
      <c r="B11" s="13" t="s">
        <v>18</v>
      </c>
      <c r="C11" s="15" t="s">
        <v>10</v>
      </c>
      <c r="D11" s="25">
        <v>28</v>
      </c>
      <c r="E11" s="25">
        <v>39</v>
      </c>
      <c r="F11" s="12">
        <f t="shared" si="1"/>
        <v>67</v>
      </c>
      <c r="G11" s="25">
        <v>25</v>
      </c>
      <c r="H11" s="25">
        <v>22</v>
      </c>
      <c r="I11" s="17">
        <f>SUM(G11+H11)</f>
        <v>47</v>
      </c>
      <c r="J11" s="13">
        <f t="shared" si="0"/>
        <v>114</v>
      </c>
      <c r="K11" s="13">
        <f t="shared" si="3"/>
        <v>76</v>
      </c>
      <c r="L11" s="22" t="str">
        <f t="shared" si="4"/>
        <v>Dist</v>
      </c>
    </row>
    <row r="12" spans="1:12">
      <c r="A12" s="18">
        <v>5</v>
      </c>
      <c r="B12" s="13" t="s">
        <v>19</v>
      </c>
      <c r="C12" s="15" t="s">
        <v>20</v>
      </c>
      <c r="D12" s="25">
        <v>40</v>
      </c>
      <c r="E12" s="25">
        <v>36</v>
      </c>
      <c r="F12" s="12">
        <f t="shared" si="1"/>
        <v>76</v>
      </c>
      <c r="G12" s="25">
        <v>24</v>
      </c>
      <c r="H12" s="25">
        <v>20</v>
      </c>
      <c r="I12" s="17">
        <f>SUM(G12+H12)</f>
        <v>44</v>
      </c>
      <c r="J12" s="13">
        <f t="shared" si="0"/>
        <v>120</v>
      </c>
      <c r="K12" s="13">
        <f t="shared" si="3"/>
        <v>80</v>
      </c>
      <c r="L12" s="22" t="str">
        <f t="shared" si="4"/>
        <v>Dist</v>
      </c>
    </row>
    <row r="13" spans="1:12">
      <c r="A13" s="18">
        <v>6</v>
      </c>
      <c r="B13" s="13" t="s">
        <v>21</v>
      </c>
      <c r="C13" s="15" t="s">
        <v>22</v>
      </c>
      <c r="D13" s="25">
        <v>31</v>
      </c>
      <c r="E13" s="25">
        <v>40</v>
      </c>
      <c r="F13" s="12">
        <f t="shared" si="1"/>
        <v>71</v>
      </c>
      <c r="G13" s="25">
        <v>23</v>
      </c>
      <c r="H13" s="25">
        <v>21</v>
      </c>
      <c r="I13" s="17">
        <f>SUM(G13+H13)</f>
        <v>44</v>
      </c>
      <c r="J13" s="13">
        <f t="shared" si="0"/>
        <v>115</v>
      </c>
      <c r="K13" s="13">
        <f t="shared" si="3"/>
        <v>76.666666666666671</v>
      </c>
      <c r="L13" s="22" t="str">
        <f t="shared" si="4"/>
        <v>Dist</v>
      </c>
    </row>
    <row r="14" spans="1:12">
      <c r="A14" s="18">
        <v>7</v>
      </c>
      <c r="B14" s="13" t="s">
        <v>23</v>
      </c>
      <c r="C14" s="14" t="s">
        <v>24</v>
      </c>
      <c r="D14" s="25">
        <v>45</v>
      </c>
      <c r="E14" s="25">
        <v>39</v>
      </c>
      <c r="F14" s="12">
        <f t="shared" si="1"/>
        <v>84</v>
      </c>
      <c r="G14" s="25">
        <v>25</v>
      </c>
      <c r="H14" s="25">
        <v>20</v>
      </c>
      <c r="I14" s="17">
        <f>SUM(G14+H14)</f>
        <v>45</v>
      </c>
      <c r="J14" s="13">
        <f t="shared" si="0"/>
        <v>129</v>
      </c>
      <c r="K14" s="13">
        <f t="shared" si="3"/>
        <v>86</v>
      </c>
      <c r="L14" s="22" t="str">
        <f t="shared" si="4"/>
        <v>Dist</v>
      </c>
    </row>
    <row r="15" spans="1:12">
      <c r="A15" s="18">
        <v>8</v>
      </c>
      <c r="B15" s="13" t="s">
        <v>25</v>
      </c>
      <c r="C15" s="14" t="s">
        <v>26</v>
      </c>
      <c r="D15" s="25">
        <v>29</v>
      </c>
      <c r="E15" s="26">
        <v>38</v>
      </c>
      <c r="F15" s="12">
        <f t="shared" si="1"/>
        <v>67</v>
      </c>
      <c r="G15" s="25">
        <v>25</v>
      </c>
      <c r="H15" s="26">
        <v>22</v>
      </c>
      <c r="I15" s="17">
        <v>46</v>
      </c>
      <c r="J15" s="13">
        <f t="shared" si="0"/>
        <v>113</v>
      </c>
      <c r="K15" s="13">
        <f t="shared" si="3"/>
        <v>75.333333333333329</v>
      </c>
      <c r="L15" s="22" t="str">
        <f t="shared" si="4"/>
        <v>Dist</v>
      </c>
    </row>
    <row r="16" spans="1:12">
      <c r="A16" s="18">
        <v>9</v>
      </c>
      <c r="B16" s="13" t="s">
        <v>27</v>
      </c>
      <c r="C16" s="14" t="s">
        <v>63</v>
      </c>
      <c r="D16" s="26">
        <v>27</v>
      </c>
      <c r="E16" s="26">
        <v>37</v>
      </c>
      <c r="F16" s="12">
        <f t="shared" si="1"/>
        <v>64</v>
      </c>
      <c r="G16" s="26">
        <v>24</v>
      </c>
      <c r="H16" s="26">
        <v>21</v>
      </c>
      <c r="I16" s="17">
        <f t="shared" ref="I16:I23" si="5">SUM(G16+H16)</f>
        <v>45</v>
      </c>
      <c r="J16" s="13">
        <f t="shared" si="0"/>
        <v>109</v>
      </c>
      <c r="K16" s="13">
        <f t="shared" si="3"/>
        <v>72.666666666666671</v>
      </c>
      <c r="L16" s="22" t="str">
        <f t="shared" si="4"/>
        <v>Dist</v>
      </c>
    </row>
    <row r="17" spans="1:12">
      <c r="A17" s="18">
        <v>10</v>
      </c>
      <c r="B17" s="13" t="s">
        <v>28</v>
      </c>
      <c r="C17" s="15" t="s">
        <v>29</v>
      </c>
      <c r="D17" s="25">
        <v>38</v>
      </c>
      <c r="E17" s="25">
        <v>37</v>
      </c>
      <c r="F17" s="12">
        <f t="shared" si="1"/>
        <v>75</v>
      </c>
      <c r="G17" s="25">
        <v>23</v>
      </c>
      <c r="H17" s="25">
        <v>22</v>
      </c>
      <c r="I17" s="17">
        <f t="shared" si="5"/>
        <v>45</v>
      </c>
      <c r="J17" s="13">
        <f t="shared" si="0"/>
        <v>120</v>
      </c>
      <c r="K17" s="13">
        <f t="shared" si="3"/>
        <v>80</v>
      </c>
      <c r="L17" s="22" t="str">
        <f t="shared" si="4"/>
        <v>Dist</v>
      </c>
    </row>
    <row r="18" spans="1:12">
      <c r="A18" s="37">
        <v>11</v>
      </c>
      <c r="B18" s="36" t="s">
        <v>30</v>
      </c>
      <c r="C18" s="14" t="s">
        <v>31</v>
      </c>
      <c r="D18" s="56">
        <v>12</v>
      </c>
      <c r="E18" s="26">
        <v>29</v>
      </c>
      <c r="F18" s="49">
        <f t="shared" si="1"/>
        <v>41</v>
      </c>
      <c r="G18" s="26">
        <v>21</v>
      </c>
      <c r="H18" s="26">
        <v>20</v>
      </c>
      <c r="I18" s="38">
        <f t="shared" si="5"/>
        <v>41</v>
      </c>
      <c r="J18" s="36">
        <f t="shared" si="0"/>
        <v>82</v>
      </c>
      <c r="K18" s="36">
        <f t="shared" si="3"/>
        <v>54.666666666666664</v>
      </c>
      <c r="L18" s="46" t="s">
        <v>11</v>
      </c>
    </row>
    <row r="19" spans="1:12">
      <c r="A19" s="18">
        <v>12</v>
      </c>
      <c r="B19" s="13" t="s">
        <v>32</v>
      </c>
      <c r="C19" s="15" t="s">
        <v>33</v>
      </c>
      <c r="D19" s="25">
        <v>40</v>
      </c>
      <c r="E19" s="25">
        <v>31</v>
      </c>
      <c r="F19" s="12">
        <f t="shared" si="1"/>
        <v>71</v>
      </c>
      <c r="G19" s="25">
        <v>25</v>
      </c>
      <c r="H19" s="25">
        <v>22</v>
      </c>
      <c r="I19" s="17">
        <f t="shared" si="5"/>
        <v>47</v>
      </c>
      <c r="J19" s="13">
        <f t="shared" si="0"/>
        <v>118</v>
      </c>
      <c r="K19" s="13">
        <f t="shared" si="3"/>
        <v>78.666666666666657</v>
      </c>
      <c r="L19" s="22" t="str">
        <f t="shared" si="4"/>
        <v>Dist</v>
      </c>
    </row>
    <row r="20" spans="1:12">
      <c r="A20" s="18">
        <v>13</v>
      </c>
      <c r="B20" s="13" t="s">
        <v>34</v>
      </c>
      <c r="C20" s="15" t="s">
        <v>35</v>
      </c>
      <c r="D20" s="26">
        <v>25</v>
      </c>
      <c r="E20" s="26">
        <v>36</v>
      </c>
      <c r="F20" s="12">
        <f t="shared" si="1"/>
        <v>61</v>
      </c>
      <c r="G20" s="26">
        <v>24</v>
      </c>
      <c r="H20" s="26">
        <v>20</v>
      </c>
      <c r="I20" s="17">
        <f t="shared" si="5"/>
        <v>44</v>
      </c>
      <c r="J20" s="13">
        <f t="shared" si="0"/>
        <v>105</v>
      </c>
      <c r="K20" s="13">
        <f t="shared" si="3"/>
        <v>70</v>
      </c>
      <c r="L20" s="22" t="str">
        <f t="shared" si="4"/>
        <v>Dist</v>
      </c>
    </row>
    <row r="21" spans="1:12">
      <c r="A21" s="18">
        <v>14</v>
      </c>
      <c r="B21" s="13" t="s">
        <v>36</v>
      </c>
      <c r="C21" s="15" t="s">
        <v>37</v>
      </c>
      <c r="D21" s="25">
        <v>24</v>
      </c>
      <c r="E21" s="25">
        <v>34</v>
      </c>
      <c r="F21" s="12">
        <f t="shared" si="1"/>
        <v>58</v>
      </c>
      <c r="G21" s="25">
        <v>22</v>
      </c>
      <c r="H21" s="25">
        <v>20</v>
      </c>
      <c r="I21" s="17">
        <f t="shared" si="5"/>
        <v>42</v>
      </c>
      <c r="J21" s="13">
        <f t="shared" si="0"/>
        <v>100</v>
      </c>
      <c r="K21" s="13">
        <f t="shared" si="3"/>
        <v>66.666666666666657</v>
      </c>
      <c r="L21" s="22" t="str">
        <f t="shared" si="4"/>
        <v>First</v>
      </c>
    </row>
    <row r="22" spans="1:12">
      <c r="A22" s="18">
        <v>15</v>
      </c>
      <c r="B22" s="13" t="s">
        <v>38</v>
      </c>
      <c r="C22" s="14" t="s">
        <v>39</v>
      </c>
      <c r="D22" s="26">
        <v>46</v>
      </c>
      <c r="E22" s="26">
        <v>40</v>
      </c>
      <c r="F22" s="12">
        <f t="shared" si="1"/>
        <v>86</v>
      </c>
      <c r="G22" s="26">
        <v>25</v>
      </c>
      <c r="H22" s="26">
        <v>25</v>
      </c>
      <c r="I22" s="17">
        <f t="shared" si="5"/>
        <v>50</v>
      </c>
      <c r="J22" s="13">
        <f t="shared" si="0"/>
        <v>136</v>
      </c>
      <c r="K22" s="13">
        <f t="shared" si="3"/>
        <v>90.666666666666657</v>
      </c>
      <c r="L22" s="22" t="str">
        <f t="shared" si="4"/>
        <v>Dist</v>
      </c>
    </row>
    <row r="23" spans="1:12">
      <c r="A23" s="18">
        <v>16</v>
      </c>
      <c r="B23" s="13" t="s">
        <v>40</v>
      </c>
      <c r="C23" s="15" t="s">
        <v>41</v>
      </c>
      <c r="D23" s="26">
        <v>49</v>
      </c>
      <c r="E23" s="26">
        <v>39</v>
      </c>
      <c r="F23" s="12">
        <f t="shared" si="1"/>
        <v>88</v>
      </c>
      <c r="G23" s="26">
        <v>24</v>
      </c>
      <c r="H23" s="26">
        <v>21</v>
      </c>
      <c r="I23" s="17">
        <f t="shared" si="5"/>
        <v>45</v>
      </c>
      <c r="J23" s="13">
        <f t="shared" si="0"/>
        <v>133</v>
      </c>
      <c r="K23" s="13">
        <f t="shared" si="3"/>
        <v>88.666666666666671</v>
      </c>
      <c r="L23" s="22" t="str">
        <f t="shared" si="4"/>
        <v>Dist</v>
      </c>
    </row>
    <row r="24" spans="1:12">
      <c r="A24" s="18">
        <v>17</v>
      </c>
      <c r="B24" s="13" t="s">
        <v>42</v>
      </c>
      <c r="C24" s="15" t="s">
        <v>43</v>
      </c>
      <c r="D24" s="26">
        <v>54</v>
      </c>
      <c r="E24" s="26">
        <v>38</v>
      </c>
      <c r="F24" s="12">
        <f t="shared" si="1"/>
        <v>92</v>
      </c>
      <c r="G24" s="26">
        <v>24</v>
      </c>
      <c r="H24" s="26">
        <v>21</v>
      </c>
      <c r="I24" s="17">
        <v>50</v>
      </c>
      <c r="J24" s="13">
        <f t="shared" si="0"/>
        <v>142</v>
      </c>
      <c r="K24" s="13">
        <f t="shared" si="3"/>
        <v>94.666666666666671</v>
      </c>
      <c r="L24" s="22" t="str">
        <f t="shared" si="4"/>
        <v>Dist</v>
      </c>
    </row>
    <row r="25" spans="1:12">
      <c r="A25" s="18">
        <v>18</v>
      </c>
      <c r="B25" s="13" t="s">
        <v>44</v>
      </c>
      <c r="C25" s="15" t="s">
        <v>45</v>
      </c>
      <c r="D25" s="26">
        <v>47</v>
      </c>
      <c r="E25" s="26">
        <v>36</v>
      </c>
      <c r="F25" s="12">
        <f t="shared" si="1"/>
        <v>83</v>
      </c>
      <c r="G25" s="26">
        <v>22</v>
      </c>
      <c r="H25" s="26">
        <v>22</v>
      </c>
      <c r="I25" s="17">
        <f>SUM(G25+H25)</f>
        <v>44</v>
      </c>
      <c r="J25" s="13">
        <f t="shared" si="0"/>
        <v>127</v>
      </c>
      <c r="K25" s="13">
        <f t="shared" si="3"/>
        <v>84.666666666666671</v>
      </c>
      <c r="L25" s="22" t="str">
        <f t="shared" si="4"/>
        <v>Dist</v>
      </c>
    </row>
    <row r="26" spans="1:12">
      <c r="A26" s="18">
        <v>19</v>
      </c>
      <c r="B26" s="13" t="s">
        <v>46</v>
      </c>
      <c r="C26" s="14" t="s">
        <v>47</v>
      </c>
      <c r="D26" s="26">
        <v>56</v>
      </c>
      <c r="E26" s="26">
        <v>40</v>
      </c>
      <c r="F26" s="12">
        <f t="shared" si="1"/>
        <v>96</v>
      </c>
      <c r="G26" s="26">
        <v>25</v>
      </c>
      <c r="H26" s="26">
        <v>22</v>
      </c>
      <c r="I26" s="17">
        <v>50</v>
      </c>
      <c r="J26" s="13">
        <f t="shared" si="0"/>
        <v>146</v>
      </c>
      <c r="K26" s="13">
        <f t="shared" si="3"/>
        <v>97.333333333333343</v>
      </c>
      <c r="L26" s="22" t="str">
        <f t="shared" si="4"/>
        <v>Dist</v>
      </c>
    </row>
    <row r="27" spans="1:12">
      <c r="A27" s="18">
        <v>20</v>
      </c>
      <c r="B27" s="13" t="s">
        <v>48</v>
      </c>
      <c r="C27" s="15" t="s">
        <v>49</v>
      </c>
      <c r="D27" s="26">
        <v>39</v>
      </c>
      <c r="E27" s="26">
        <v>31</v>
      </c>
      <c r="F27" s="12">
        <f t="shared" si="1"/>
        <v>70</v>
      </c>
      <c r="G27" s="26">
        <v>22</v>
      </c>
      <c r="H27" s="26">
        <v>20</v>
      </c>
      <c r="I27" s="17">
        <f>SUM(G27+H27)</f>
        <v>42</v>
      </c>
      <c r="J27" s="13">
        <f t="shared" si="0"/>
        <v>112</v>
      </c>
      <c r="K27" s="13">
        <f t="shared" si="3"/>
        <v>74.666666666666671</v>
      </c>
      <c r="L27" s="22" t="str">
        <f t="shared" si="4"/>
        <v>Dist</v>
      </c>
    </row>
    <row r="28" spans="1:12">
      <c r="A28" s="18">
        <v>21</v>
      </c>
      <c r="B28" s="13" t="s">
        <v>50</v>
      </c>
      <c r="C28" s="14" t="s">
        <v>51</v>
      </c>
      <c r="D28" s="26">
        <v>27</v>
      </c>
      <c r="E28" s="26">
        <v>36</v>
      </c>
      <c r="F28" s="12">
        <f t="shared" si="1"/>
        <v>63</v>
      </c>
      <c r="G28" s="26">
        <v>25</v>
      </c>
      <c r="H28" s="26">
        <v>20</v>
      </c>
      <c r="I28" s="17">
        <v>48</v>
      </c>
      <c r="J28" s="13">
        <f t="shared" si="0"/>
        <v>111</v>
      </c>
      <c r="K28" s="13">
        <f t="shared" si="3"/>
        <v>74</v>
      </c>
      <c r="L28" s="22" t="str">
        <f t="shared" si="4"/>
        <v>Dist</v>
      </c>
    </row>
    <row r="29" spans="1:12">
      <c r="A29" s="18">
        <v>22</v>
      </c>
      <c r="B29" s="13" t="s">
        <v>52</v>
      </c>
      <c r="C29" s="14" t="s">
        <v>53</v>
      </c>
      <c r="D29" s="26">
        <v>38</v>
      </c>
      <c r="E29" s="26">
        <v>33</v>
      </c>
      <c r="F29" s="12">
        <f t="shared" si="1"/>
        <v>71</v>
      </c>
      <c r="G29" s="26">
        <v>20</v>
      </c>
      <c r="H29" s="26">
        <v>20</v>
      </c>
      <c r="I29" s="17">
        <f>SUM(G29+H29)</f>
        <v>40</v>
      </c>
      <c r="J29" s="13">
        <f t="shared" si="0"/>
        <v>111</v>
      </c>
      <c r="K29" s="13">
        <f t="shared" si="3"/>
        <v>74</v>
      </c>
      <c r="L29" s="22" t="str">
        <f t="shared" si="4"/>
        <v>Dist</v>
      </c>
    </row>
    <row r="30" spans="1:12">
      <c r="A30" s="18">
        <v>23</v>
      </c>
      <c r="B30" s="13" t="s">
        <v>54</v>
      </c>
      <c r="C30" s="14" t="s">
        <v>55</v>
      </c>
      <c r="D30" s="25">
        <v>36</v>
      </c>
      <c r="E30" s="25">
        <v>32</v>
      </c>
      <c r="F30" s="12">
        <f t="shared" si="1"/>
        <v>68</v>
      </c>
      <c r="G30" s="26">
        <v>22</v>
      </c>
      <c r="H30" s="26">
        <v>20</v>
      </c>
      <c r="I30" s="17">
        <f>SUM(G30+H30)</f>
        <v>42</v>
      </c>
      <c r="J30" s="13">
        <f t="shared" si="0"/>
        <v>110</v>
      </c>
      <c r="K30" s="13">
        <f t="shared" si="3"/>
        <v>73.333333333333329</v>
      </c>
      <c r="L30" s="22" t="str">
        <f t="shared" si="4"/>
        <v>Dist</v>
      </c>
    </row>
    <row r="31" spans="1:12">
      <c r="A31" s="18">
        <v>24</v>
      </c>
      <c r="B31" s="13" t="s">
        <v>56</v>
      </c>
      <c r="C31" s="15" t="s">
        <v>57</v>
      </c>
      <c r="D31" s="25">
        <v>38</v>
      </c>
      <c r="E31" s="25">
        <v>37</v>
      </c>
      <c r="F31" s="12">
        <f t="shared" si="1"/>
        <v>75</v>
      </c>
      <c r="G31" s="26">
        <v>24</v>
      </c>
      <c r="H31" s="26">
        <v>22</v>
      </c>
      <c r="I31" s="17">
        <f>SUM(G31+H31)</f>
        <v>46</v>
      </c>
      <c r="J31" s="13">
        <f t="shared" si="0"/>
        <v>121</v>
      </c>
      <c r="K31" s="13">
        <f t="shared" si="3"/>
        <v>80.666666666666657</v>
      </c>
      <c r="L31" s="22" t="str">
        <f t="shared" si="4"/>
        <v>Dist</v>
      </c>
    </row>
    <row r="32" spans="1:12">
      <c r="A32" s="18">
        <v>25</v>
      </c>
      <c r="B32" s="13" t="s">
        <v>59</v>
      </c>
      <c r="C32" s="20" t="s">
        <v>60</v>
      </c>
      <c r="D32" s="25">
        <v>54</v>
      </c>
      <c r="E32" s="25">
        <v>38</v>
      </c>
      <c r="F32" s="12">
        <f t="shared" si="1"/>
        <v>92</v>
      </c>
      <c r="G32" s="25">
        <v>19</v>
      </c>
      <c r="H32" s="25">
        <v>21</v>
      </c>
      <c r="I32" s="17">
        <f>SUM(G32+H32)</f>
        <v>40</v>
      </c>
      <c r="J32" s="13">
        <f t="shared" si="0"/>
        <v>132</v>
      </c>
      <c r="K32" s="13">
        <f t="shared" si="3"/>
        <v>88</v>
      </c>
      <c r="L32" s="22" t="str">
        <f t="shared" si="4"/>
        <v>Dist</v>
      </c>
    </row>
    <row r="33" spans="1:12">
      <c r="A33" s="18">
        <v>26</v>
      </c>
      <c r="B33" s="13" t="s">
        <v>61</v>
      </c>
      <c r="C33" s="21" t="s">
        <v>62</v>
      </c>
      <c r="D33" s="25">
        <v>28</v>
      </c>
      <c r="E33" s="25">
        <v>31</v>
      </c>
      <c r="F33" s="12">
        <f t="shared" si="1"/>
        <v>59</v>
      </c>
      <c r="G33" s="25">
        <v>22</v>
      </c>
      <c r="H33" s="25">
        <v>20</v>
      </c>
      <c r="I33" s="17">
        <f>SUM(G33+H33)</f>
        <v>42</v>
      </c>
      <c r="J33" s="13">
        <f t="shared" si="0"/>
        <v>101</v>
      </c>
      <c r="K33" s="13">
        <f t="shared" si="3"/>
        <v>67.333333333333329</v>
      </c>
      <c r="L33" s="22" t="str">
        <f t="shared" si="4"/>
        <v>First</v>
      </c>
    </row>
  </sheetData>
  <mergeCells count="11">
    <mergeCell ref="J6:J7"/>
    <mergeCell ref="K6:K7"/>
    <mergeCell ref="A1:L5"/>
    <mergeCell ref="L6:L7"/>
    <mergeCell ref="A6:A7"/>
    <mergeCell ref="B6:B7"/>
    <mergeCell ref="C6:C7"/>
    <mergeCell ref="D6:E6"/>
    <mergeCell ref="F6:F7"/>
    <mergeCell ref="G6:H6"/>
    <mergeCell ref="I6:I7"/>
  </mergeCells>
  <pageMargins left="0.70866141732283472" right="0.70866141732283472" top="0.74803149606299213" bottom="0.74803149606299213" header="0.31496062992125984" footer="0.31496062992125984"/>
  <pageSetup scale="8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 sem jan-feb-2025 </vt:lpstr>
      <vt:lpstr>II sem may-june-2025</vt:lpstr>
      <vt:lpstr>III sem jan-feb 2025</vt:lpstr>
      <vt:lpstr>IV sem may-june-2025</vt:lpstr>
      <vt:lpstr>V Sem 5.1 jan-feb-2025</vt:lpstr>
      <vt:lpstr>V Sem 5.2 jan-feb-2025</vt:lpstr>
      <vt:lpstr>VI Sem 6.1 May-June-2025</vt:lpstr>
      <vt:lpstr>VI Sem 6.2 May-June-2025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</dc:creator>
  <cp:lastModifiedBy>Physics</cp:lastModifiedBy>
  <cp:lastPrinted>2025-11-20T08:22:12Z</cp:lastPrinted>
  <dcterms:created xsi:type="dcterms:W3CDTF">2021-07-19T07:27:00Z</dcterms:created>
  <dcterms:modified xsi:type="dcterms:W3CDTF">2025-12-12T08:39:01Z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ICV">
    <vt:lpwstr>12EC594EE7E64482B9FC8BE2AAD04775</vt:lpwstr>
  </property>
</Properties>
</file>